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довник" sheetId="1" r:id="rId1"/>
  </sheets>
  <definedNames/>
  <calcPr fullCalcOnLoad="1"/>
</workbook>
</file>

<file path=xl/sharedStrings.xml><?xml version="1.0" encoding="utf-8"?>
<sst xmlns="http://schemas.openxmlformats.org/spreadsheetml/2006/main" count="125" uniqueCount="104">
  <si>
    <t>Индекс</t>
  </si>
  <si>
    <t>Наименование, циклов, дисциплин, профессиональных модулей, МДК, практик</t>
  </si>
  <si>
    <t>Формы промежуточных аттестаций</t>
  </si>
  <si>
    <t>Физическая культура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</si>
  <si>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</si>
  <si>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</si>
  <si>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</si>
  <si>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</si>
  <si>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</si>
  <si>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</si>
  <si>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</si>
  <si>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</si>
  <si>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</si>
  <si>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</si>
  <si>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</si>
  <si>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</si>
  <si>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</si>
  <si>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</si>
  <si>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</si>
  <si>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</si>
  <si>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</si>
  <si>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</si>
  <si>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</si>
  <si>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</si>
  <si>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</si>
  <si>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Промежуточная аттестация</t>
  </si>
  <si>
    <t>УЧЕБНЫЙ ПЛАН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</si>
  <si>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</si>
  <si>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</si>
  <si>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</si>
  <si>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Каникулы</t>
  </si>
  <si>
    <t>Всего</t>
  </si>
  <si>
    <t>I курс</t>
  </si>
  <si>
    <t>II курс</t>
  </si>
  <si>
    <r>
      <t xml:space="preserve">Форма обучения - </t>
    </r>
    <r>
      <rPr>
        <u val="single"/>
        <sz val="12"/>
        <rFont val="Times New Roman"/>
        <family val="1"/>
      </rPr>
      <t>очная</t>
    </r>
  </si>
  <si>
    <t>Распределение обязательной учебной нагрузки по курсам и семестрам  ( час. в семестр)</t>
  </si>
  <si>
    <t>2сем</t>
  </si>
  <si>
    <t>3сем</t>
  </si>
  <si>
    <t xml:space="preserve">1 сем       </t>
  </si>
  <si>
    <t>Кол-во недель</t>
  </si>
  <si>
    <t xml:space="preserve">4 сем. </t>
  </si>
  <si>
    <t xml:space="preserve">государственного бюджетного профессионального образовательного учреждения </t>
  </si>
  <si>
    <t xml:space="preserve"> "Южноуральский энергетический  техникум"</t>
  </si>
  <si>
    <t>С.00</t>
  </si>
  <si>
    <t>Цикл социальной адаптации</t>
  </si>
  <si>
    <t>СМ.01</t>
  </si>
  <si>
    <t>Социально-бытовая ориентировка</t>
  </si>
  <si>
    <t>СМ.02</t>
  </si>
  <si>
    <t>Коррекционные занятия</t>
  </si>
  <si>
    <t xml:space="preserve">2. План учебного процесса </t>
  </si>
  <si>
    <t xml:space="preserve">Учебная практика </t>
  </si>
  <si>
    <t>"-,ДЗ</t>
  </si>
  <si>
    <t>"З,ДЗ,З,ДЗ</t>
  </si>
  <si>
    <t>"-,-,-,ДЗ</t>
  </si>
  <si>
    <t>Итоговая аттестация:</t>
  </si>
  <si>
    <r>
      <t xml:space="preserve">Нормативный срокобучения - </t>
    </r>
    <r>
      <rPr>
        <u val="single"/>
        <sz val="12"/>
        <rFont val="Times New Roman"/>
        <family val="1"/>
      </rPr>
      <t>1 год 10 месяцев</t>
    </r>
  </si>
  <si>
    <t xml:space="preserve"> Итоговая аттестация</t>
  </si>
  <si>
    <t>19\4</t>
  </si>
  <si>
    <t>13\8</t>
  </si>
  <si>
    <t>Недельная нагрузка</t>
  </si>
  <si>
    <t>Основы поиска работы и трудоустройства на работу</t>
  </si>
  <si>
    <t>Основы трудоустройства на работу</t>
  </si>
  <si>
    <t>максимальная</t>
  </si>
  <si>
    <t>самочтоятельная работа</t>
  </si>
  <si>
    <t>обязательная аудиторная</t>
  </si>
  <si>
    <t>в т.ч.</t>
  </si>
  <si>
    <t>всего занятий</t>
  </si>
  <si>
    <t>занятий в подгруппах (лаб. и практ.занятий)</t>
  </si>
  <si>
    <t>Учебная нагрузка обучающихся</t>
  </si>
  <si>
    <t>дисциплин и МДК</t>
  </si>
  <si>
    <t>учебной практики</t>
  </si>
  <si>
    <t>производственной практики</t>
  </si>
  <si>
    <t>экзаменов</t>
  </si>
  <si>
    <t>дифф.зачётов</t>
  </si>
  <si>
    <t>зачётов</t>
  </si>
  <si>
    <r>
      <t xml:space="preserve">Консультации 4 часа в год на обучающегося                                                                                          </t>
    </r>
    <r>
      <rPr>
        <b/>
        <sz val="12"/>
        <rFont val="Times New Roman"/>
        <family val="1"/>
      </rPr>
      <t xml:space="preserve"> Итоговая аттестация: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Квалификационный эзамен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</si>
  <si>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 недели</t>
  </si>
  <si>
    <t>Всего                (по курсам)</t>
  </si>
  <si>
    <t>по профессии рабочего (должности служащего) 18103 "Садовник"</t>
  </si>
  <si>
    <t xml:space="preserve">Квалификация: Садовник </t>
  </si>
  <si>
    <t>ПМ.03</t>
  </si>
  <si>
    <t>МДК.03.01</t>
  </si>
  <si>
    <t>УП.03</t>
  </si>
  <si>
    <t>Цветоводство, основы фитодизайна</t>
  </si>
  <si>
    <t>Технология зелёного строительства</t>
  </si>
  <si>
    <t>Технология выращивания цветочно-декоративных культур</t>
  </si>
  <si>
    <t>Основы зелёного строительства</t>
  </si>
  <si>
    <t>2 З//6 ДЗ//2 Э</t>
  </si>
  <si>
    <t>0 З//2 ДЗ//0 Э</t>
  </si>
  <si>
    <t>4 З//13 ДЗ//2 Э</t>
  </si>
  <si>
    <t>"З,Э</t>
  </si>
  <si>
    <t>1 З//2 ДЗ//1 Э</t>
  </si>
  <si>
    <t>"-,-,З,Э</t>
  </si>
  <si>
    <t>0 З/5 ДЗ/1 Э</t>
  </si>
  <si>
    <t>Основы агронимии</t>
  </si>
  <si>
    <t>Дендрология</t>
  </si>
  <si>
    <t>Механизация работ в декоративном садоводстве</t>
  </si>
  <si>
    <t>Защита декоративных растений</t>
  </si>
  <si>
    <t>из числа лиц с ограниченными возможностями здоровья (с различными формами умственной отсталости), не имеющих осовного общего или среднего общего образования и не достигших двадцати трёх лет</t>
  </si>
  <si>
    <t>Утверждаю</t>
  </si>
  <si>
    <t>Приказ № 287 от 23 мая 2019 г.</t>
  </si>
  <si>
    <t>Директор ГБПОУ  ЮЭТ</t>
  </si>
  <si>
    <t>____________ В. М. Тучин</t>
  </si>
  <si>
    <t xml:space="preserve">по программе профессионального обучения  - программе профессиональной подготовки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</si>
</sst>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0" borderId="30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/>
    </xf>
    <xf numFmtId="0" fontId="3" fillId="0" borderId="3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4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vertical="center" wrapText="1"/>
    </xf>
    <xf numFmtId="0" fontId="10" fillId="33" borderId="48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2" fillId="0" borderId="47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10" fillId="0" borderId="47" xfId="0" applyFont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0" fontId="9" fillId="0" borderId="33" xfId="0" applyFont="1" applyBorder="1" applyAlignment="1">
      <alignment horizontal="right" vertical="center" wrapText="1"/>
    </xf>
    <xf numFmtId="0" fontId="9" fillId="0" borderId="3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51" fillId="0" borderId="30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/>
    </xf>
    <xf numFmtId="0" fontId="10" fillId="0" borderId="59" xfId="0" applyFont="1" applyBorder="1" applyAlignment="1">
      <alignment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8" fillId="0" borderId="45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10" fillId="0" borderId="56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10" fillId="0" borderId="57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0" fontId="10" fillId="0" borderId="57" xfId="0" applyFont="1" applyFill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33" borderId="62" xfId="0" applyFont="1" applyFill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="90" zoomScaleNormal="90" zoomScalePageLayoutView="0" workbookViewId="0" topLeftCell="A26">
      <selection activeCell="C76" sqref="C76"/>
    </sheetView>
  </sheetViews>
  <sheetFormatPr defaultColWidth="9.140625" defaultRowHeight="12.75"/>
  <cols>
    <col min="1" max="1" width="12.140625" style="0" customWidth="1"/>
    <col min="2" max="2" width="60.57421875" style="0" customWidth="1"/>
    <col min="3" max="3" width="15.421875" style="12" customWidth="1"/>
    <col min="4" max="4" width="0.2890625" style="12" hidden="1" customWidth="1"/>
    <col min="5" max="5" width="13.7109375" style="12" hidden="1" customWidth="1"/>
    <col min="6" max="8" width="12.140625" style="12" customWidth="1"/>
    <col min="9" max="9" width="10.8515625" style="12" customWidth="1"/>
    <col min="10" max="10" width="11.28125" style="55" customWidth="1"/>
    <col min="11" max="11" width="11.140625" style="55" customWidth="1"/>
    <col min="12" max="12" width="10.7109375" style="55" customWidth="1"/>
    <col min="13" max="13" width="12.57421875" style="55" customWidth="1"/>
    <col min="14" max="15" width="8.7109375" style="55" hidden="1" customWidth="1"/>
  </cols>
  <sheetData>
    <row r="1" spans="1:16" ht="18.75">
      <c r="A1" s="321"/>
      <c r="B1" s="321"/>
      <c r="C1" s="7"/>
      <c r="D1" s="7"/>
      <c r="E1" s="7"/>
      <c r="F1" s="6"/>
      <c r="G1" s="6"/>
      <c r="H1" s="6"/>
      <c r="I1" s="321" t="s">
        <v>99</v>
      </c>
      <c r="J1" s="321"/>
      <c r="K1" s="321"/>
      <c r="L1" s="321"/>
      <c r="M1" s="321"/>
      <c r="N1" s="321"/>
      <c r="O1" s="321"/>
      <c r="P1" s="3"/>
    </row>
    <row r="2" spans="1:16" ht="18.75">
      <c r="A2" s="2"/>
      <c r="B2" s="2"/>
      <c r="C2" s="7"/>
      <c r="D2" s="7"/>
      <c r="E2" s="7"/>
      <c r="F2" s="6"/>
      <c r="G2" s="6"/>
      <c r="H2" s="6"/>
      <c r="I2" s="6" t="s">
        <v>101</v>
      </c>
      <c r="J2" s="33"/>
      <c r="K2" s="33"/>
      <c r="L2" s="33"/>
      <c r="M2" s="33"/>
      <c r="N2" s="33"/>
      <c r="O2" s="33"/>
      <c r="P2" s="3"/>
    </row>
    <row r="3" spans="1:16" ht="24.75" customHeight="1">
      <c r="A3" s="321"/>
      <c r="B3" s="321"/>
      <c r="C3" s="7"/>
      <c r="D3" s="7"/>
      <c r="E3" s="7"/>
      <c r="F3" s="6"/>
      <c r="G3" s="6"/>
      <c r="H3" s="6"/>
      <c r="I3" s="7" t="s">
        <v>102</v>
      </c>
      <c r="J3" s="34"/>
      <c r="K3" s="34"/>
      <c r="L3" s="34"/>
      <c r="M3" s="34"/>
      <c r="N3" s="34"/>
      <c r="O3" s="34"/>
      <c r="P3" s="3"/>
    </row>
    <row r="4" spans="1:16" ht="18.75">
      <c r="A4" s="2"/>
      <c r="B4" s="2"/>
      <c r="C4" s="7"/>
      <c r="D4" s="7"/>
      <c r="E4" s="7"/>
      <c r="F4" s="7"/>
      <c r="G4" s="7"/>
      <c r="H4" s="7"/>
      <c r="I4" s="16" t="s">
        <v>100</v>
      </c>
      <c r="J4" s="34"/>
      <c r="K4" s="34"/>
      <c r="L4" s="34"/>
      <c r="M4" s="34"/>
      <c r="N4" s="34"/>
      <c r="O4" s="33"/>
      <c r="P4" s="3"/>
    </row>
    <row r="5" spans="1:15" ht="12" customHeight="1">
      <c r="A5" s="2"/>
      <c r="B5" s="2"/>
      <c r="C5" s="7"/>
      <c r="D5" s="7"/>
      <c r="E5" s="7"/>
      <c r="F5" s="7"/>
      <c r="G5" s="7"/>
      <c r="H5" s="7"/>
      <c r="I5" s="7"/>
      <c r="J5" s="35"/>
      <c r="K5" s="35"/>
      <c r="L5" s="35"/>
      <c r="M5" s="35"/>
      <c r="N5" s="35"/>
      <c r="O5" s="35"/>
    </row>
    <row r="6" spans="1:15" ht="15.75">
      <c r="A6" s="322" t="s">
        <v>26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</row>
    <row r="7" spans="1:15" ht="15.75">
      <c r="A7" s="317" t="s">
        <v>41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1:15" ht="15.75">
      <c r="A8" s="317" t="s">
        <v>42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</row>
    <row r="9" spans="1:15" ht="15.75">
      <c r="A9" s="317" t="s">
        <v>103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</row>
    <row r="10" spans="1:15" ht="15.75">
      <c r="A10" s="317" t="s">
        <v>78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96"/>
      <c r="O10" s="96"/>
    </row>
    <row r="11" spans="1:15" ht="30.75" customHeight="1">
      <c r="A11" s="318" t="s">
        <v>98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96"/>
      <c r="O11" s="96"/>
    </row>
    <row r="12" spans="1:15" ht="15.75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</row>
    <row r="13" spans="1:16" ht="18.75">
      <c r="A13" s="4"/>
      <c r="B13" s="4"/>
      <c r="C13" s="9"/>
      <c r="D13" s="9"/>
      <c r="E13" s="9"/>
      <c r="F13" s="8"/>
      <c r="G13" s="8"/>
      <c r="H13" s="8"/>
      <c r="I13" s="8"/>
      <c r="J13" s="36" t="s">
        <v>79</v>
      </c>
      <c r="K13" s="36"/>
      <c r="L13" s="36"/>
      <c r="M13" s="36"/>
      <c r="N13" s="36"/>
      <c r="O13" s="36"/>
      <c r="P13" s="8"/>
    </row>
    <row r="14" spans="1:15" ht="18.75">
      <c r="A14" s="4"/>
      <c r="B14" s="4"/>
      <c r="C14" s="9"/>
      <c r="D14" s="9"/>
      <c r="E14" s="9"/>
      <c r="F14" s="8"/>
      <c r="G14" s="8"/>
      <c r="H14" s="8"/>
      <c r="I14" s="8"/>
      <c r="J14" s="319" t="s">
        <v>34</v>
      </c>
      <c r="K14" s="319"/>
      <c r="L14" s="319"/>
      <c r="M14" s="319"/>
      <c r="N14" s="319"/>
      <c r="O14" s="319"/>
    </row>
    <row r="15" spans="1:15" ht="18.75">
      <c r="A15" s="4"/>
      <c r="B15" s="4"/>
      <c r="C15" s="9"/>
      <c r="D15" s="9"/>
      <c r="E15" s="9"/>
      <c r="F15" s="8"/>
      <c r="G15" s="8"/>
      <c r="H15" s="8"/>
      <c r="I15" s="8"/>
      <c r="J15" s="37" t="s">
        <v>55</v>
      </c>
      <c r="K15" s="37"/>
      <c r="L15" s="37"/>
      <c r="M15" s="37"/>
      <c r="N15" s="37"/>
      <c r="O15" s="37"/>
    </row>
    <row r="16" spans="1:15" ht="16.5" thickBot="1">
      <c r="A16" s="320" t="s">
        <v>27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</row>
    <row r="17" spans="1:15" ht="42.75" customHeight="1">
      <c r="A17" s="300" t="s">
        <v>28</v>
      </c>
      <c r="B17" s="302" t="s">
        <v>29</v>
      </c>
      <c r="C17" s="304" t="s">
        <v>17</v>
      </c>
      <c r="D17" s="305"/>
      <c r="E17" s="305"/>
      <c r="F17" s="306"/>
      <c r="G17" s="310" t="s">
        <v>19</v>
      </c>
      <c r="H17" s="311"/>
      <c r="I17" s="314" t="s">
        <v>25</v>
      </c>
      <c r="J17" s="314"/>
      <c r="K17" s="315" t="s">
        <v>56</v>
      </c>
      <c r="L17" s="290" t="s">
        <v>30</v>
      </c>
      <c r="M17" s="292" t="s">
        <v>77</v>
      </c>
      <c r="N17" s="38"/>
      <c r="O17" s="38"/>
    </row>
    <row r="18" spans="1:15" ht="32.25" customHeight="1">
      <c r="A18" s="301"/>
      <c r="B18" s="303"/>
      <c r="C18" s="307"/>
      <c r="D18" s="308"/>
      <c r="E18" s="308"/>
      <c r="F18" s="309"/>
      <c r="G18" s="312"/>
      <c r="H18" s="313"/>
      <c r="I18" s="252"/>
      <c r="J18" s="252"/>
      <c r="K18" s="316"/>
      <c r="L18" s="291"/>
      <c r="M18" s="293"/>
      <c r="N18" s="38"/>
      <c r="O18" s="38"/>
    </row>
    <row r="19" spans="1:15" ht="15.75" customHeight="1" hidden="1">
      <c r="A19" s="189"/>
      <c r="B19" s="191"/>
      <c r="C19" s="195"/>
      <c r="D19" s="10"/>
      <c r="E19" s="10"/>
      <c r="F19" s="193"/>
      <c r="G19" s="197"/>
      <c r="H19" s="198"/>
      <c r="I19" s="195"/>
      <c r="J19" s="199"/>
      <c r="K19" s="201"/>
      <c r="L19" s="204"/>
      <c r="M19" s="201"/>
      <c r="N19" s="38"/>
      <c r="O19" s="38"/>
    </row>
    <row r="20" spans="1:16" ht="15.75">
      <c r="A20" s="189" t="s">
        <v>32</v>
      </c>
      <c r="B20" s="211">
        <v>36</v>
      </c>
      <c r="C20" s="294"/>
      <c r="D20" s="295"/>
      <c r="E20" s="295"/>
      <c r="F20" s="296"/>
      <c r="G20" s="297">
        <v>4</v>
      </c>
      <c r="H20" s="298"/>
      <c r="I20" s="299">
        <v>1</v>
      </c>
      <c r="J20" s="299"/>
      <c r="K20" s="202"/>
      <c r="L20" s="204">
        <v>11</v>
      </c>
      <c r="M20" s="201">
        <f>SUM(B20:L20)</f>
        <v>52</v>
      </c>
      <c r="N20" s="38"/>
      <c r="O20" s="38">
        <f>SUM(B20:N20)</f>
        <v>104</v>
      </c>
      <c r="P20" s="12"/>
    </row>
    <row r="21" spans="1:16" ht="14.25" customHeight="1">
      <c r="A21" s="189" t="s">
        <v>33</v>
      </c>
      <c r="B21" s="211">
        <v>31</v>
      </c>
      <c r="C21" s="294"/>
      <c r="D21" s="295"/>
      <c r="E21" s="295"/>
      <c r="F21" s="296"/>
      <c r="G21" s="297">
        <v>7</v>
      </c>
      <c r="H21" s="298"/>
      <c r="I21" s="299">
        <v>1</v>
      </c>
      <c r="J21" s="299"/>
      <c r="K21" s="202">
        <v>2</v>
      </c>
      <c r="L21" s="204">
        <v>2</v>
      </c>
      <c r="M21" s="201">
        <f>SUM(B21:L21)</f>
        <v>43</v>
      </c>
      <c r="N21" s="38"/>
      <c r="O21" s="38">
        <f>SUM(B21:N21)</f>
        <v>86</v>
      </c>
      <c r="P21" s="12"/>
    </row>
    <row r="22" spans="1:16" ht="15.75" customHeight="1" hidden="1">
      <c r="A22" s="189"/>
      <c r="B22" s="191"/>
      <c r="C22" s="195"/>
      <c r="D22" s="10"/>
      <c r="E22" s="10"/>
      <c r="F22" s="194"/>
      <c r="G22" s="197"/>
      <c r="H22" s="198"/>
      <c r="I22" s="195"/>
      <c r="J22" s="200"/>
      <c r="K22" s="202"/>
      <c r="L22" s="204"/>
      <c r="M22" s="201">
        <f>SUM(B22:L22)</f>
        <v>0</v>
      </c>
      <c r="N22" s="38"/>
      <c r="O22" s="38"/>
      <c r="P22" s="12"/>
    </row>
    <row r="23" spans="1:16" ht="16.5" thickBot="1">
      <c r="A23" s="190" t="s">
        <v>31</v>
      </c>
      <c r="B23" s="192">
        <f>SUM(B20:B22)</f>
        <v>67</v>
      </c>
      <c r="C23" s="268">
        <f>SUM(C20:C22)</f>
        <v>0</v>
      </c>
      <c r="D23" s="269"/>
      <c r="E23" s="269"/>
      <c r="F23" s="270"/>
      <c r="G23" s="271">
        <f>SUM(G20:G22)</f>
        <v>11</v>
      </c>
      <c r="H23" s="272"/>
      <c r="I23" s="273">
        <f>SUM(I20:I22)</f>
        <v>2</v>
      </c>
      <c r="J23" s="273"/>
      <c r="K23" s="203">
        <f>SUM(K20:K22)</f>
        <v>2</v>
      </c>
      <c r="L23" s="196">
        <f>SUM(L20:L22)</f>
        <v>13</v>
      </c>
      <c r="M23" s="205">
        <f>SUM(B23:L23)</f>
        <v>95</v>
      </c>
      <c r="N23" s="38"/>
      <c r="O23" s="38">
        <f>SUM(B23:N23)</f>
        <v>190</v>
      </c>
      <c r="P23" s="12"/>
    </row>
    <row r="24" spans="1:16" ht="16.5" thickBot="1">
      <c r="A24" s="274" t="s">
        <v>49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12"/>
    </row>
    <row r="25" spans="1:15" ht="26.25" customHeight="1" thickBot="1">
      <c r="A25" s="275" t="s">
        <v>0</v>
      </c>
      <c r="B25" s="278" t="s">
        <v>1</v>
      </c>
      <c r="C25" s="280" t="s">
        <v>2</v>
      </c>
      <c r="D25" s="57"/>
      <c r="E25" s="57"/>
      <c r="F25" s="282" t="s">
        <v>68</v>
      </c>
      <c r="G25" s="283"/>
      <c r="H25" s="283"/>
      <c r="I25" s="284"/>
      <c r="J25" s="285" t="s">
        <v>35</v>
      </c>
      <c r="K25" s="286"/>
      <c r="L25" s="286"/>
      <c r="M25" s="287"/>
      <c r="N25" s="58"/>
      <c r="O25" s="59"/>
    </row>
    <row r="26" spans="1:15" ht="11.25" customHeight="1" thickBot="1">
      <c r="A26" s="276"/>
      <c r="B26" s="279"/>
      <c r="C26" s="281"/>
      <c r="D26" s="288"/>
      <c r="E26" s="258"/>
      <c r="F26" s="260" t="s">
        <v>62</v>
      </c>
      <c r="G26" s="260" t="s">
        <v>63</v>
      </c>
      <c r="H26" s="261" t="s">
        <v>64</v>
      </c>
      <c r="I26" s="262"/>
      <c r="J26" s="264" t="s">
        <v>32</v>
      </c>
      <c r="K26" s="265"/>
      <c r="L26" s="266" t="s">
        <v>33</v>
      </c>
      <c r="M26" s="267"/>
      <c r="N26" s="238"/>
      <c r="O26" s="239"/>
    </row>
    <row r="27" spans="1:15" ht="13.5" thickBot="1">
      <c r="A27" s="276"/>
      <c r="B27" s="279"/>
      <c r="C27" s="281"/>
      <c r="D27" s="289"/>
      <c r="E27" s="259"/>
      <c r="F27" s="254"/>
      <c r="G27" s="254"/>
      <c r="H27" s="256"/>
      <c r="I27" s="263"/>
      <c r="J27" s="161" t="s">
        <v>38</v>
      </c>
      <c r="K27" s="101" t="s">
        <v>36</v>
      </c>
      <c r="L27" s="163" t="s">
        <v>37</v>
      </c>
      <c r="M27" s="162" t="s">
        <v>40</v>
      </c>
      <c r="N27" s="97"/>
      <c r="O27" s="98"/>
    </row>
    <row r="28" spans="1:15" ht="12.75" customHeight="1" thickBot="1">
      <c r="A28" s="276"/>
      <c r="B28" s="279"/>
      <c r="C28" s="281"/>
      <c r="D28" s="289"/>
      <c r="E28" s="259"/>
      <c r="F28" s="254"/>
      <c r="G28" s="254"/>
      <c r="H28" s="240" t="s">
        <v>65</v>
      </c>
      <c r="I28" s="241"/>
      <c r="J28" s="242" t="s">
        <v>39</v>
      </c>
      <c r="K28" s="243"/>
      <c r="L28" s="242" t="s">
        <v>39</v>
      </c>
      <c r="M28" s="243"/>
      <c r="N28" s="248"/>
      <c r="O28" s="249"/>
    </row>
    <row r="29" spans="1:15" ht="9" customHeight="1" thickBot="1">
      <c r="A29" s="276"/>
      <c r="B29" s="279"/>
      <c r="C29" s="281"/>
      <c r="D29" s="289"/>
      <c r="E29" s="259"/>
      <c r="F29" s="254"/>
      <c r="G29" s="254"/>
      <c r="H29" s="254" t="s">
        <v>66</v>
      </c>
      <c r="I29" s="256" t="s">
        <v>67</v>
      </c>
      <c r="J29" s="244"/>
      <c r="K29" s="245"/>
      <c r="L29" s="244"/>
      <c r="M29" s="245"/>
      <c r="N29" s="250"/>
      <c r="O29" s="251"/>
    </row>
    <row r="30" spans="1:15" ht="12.75" customHeight="1" hidden="1">
      <c r="A30" s="276"/>
      <c r="B30" s="279"/>
      <c r="C30" s="281"/>
      <c r="D30" s="289"/>
      <c r="E30" s="259"/>
      <c r="F30" s="254"/>
      <c r="G30" s="254"/>
      <c r="H30" s="254"/>
      <c r="I30" s="256"/>
      <c r="J30" s="244"/>
      <c r="K30" s="245"/>
      <c r="L30" s="244"/>
      <c r="M30" s="245"/>
      <c r="N30" s="250"/>
      <c r="O30" s="251"/>
    </row>
    <row r="31" spans="1:15" ht="6.75" customHeight="1" hidden="1">
      <c r="A31" s="276"/>
      <c r="B31" s="279"/>
      <c r="C31" s="281"/>
      <c r="D31" s="289"/>
      <c r="E31" s="259"/>
      <c r="F31" s="254"/>
      <c r="G31" s="254"/>
      <c r="H31" s="254"/>
      <c r="I31" s="256"/>
      <c r="J31" s="246"/>
      <c r="K31" s="247"/>
      <c r="L31" s="246"/>
      <c r="M31" s="247"/>
      <c r="N31" s="252"/>
      <c r="O31" s="253"/>
    </row>
    <row r="32" spans="1:15" ht="57.75" customHeight="1" thickBot="1">
      <c r="A32" s="277"/>
      <c r="B32" s="279"/>
      <c r="C32" s="281"/>
      <c r="D32" s="289"/>
      <c r="E32" s="259"/>
      <c r="F32" s="255"/>
      <c r="G32" s="255"/>
      <c r="H32" s="255"/>
      <c r="I32" s="257"/>
      <c r="J32" s="160">
        <v>17</v>
      </c>
      <c r="K32" s="160" t="s">
        <v>57</v>
      </c>
      <c r="L32" s="161">
        <v>17</v>
      </c>
      <c r="M32" s="161" t="s">
        <v>58</v>
      </c>
      <c r="N32" s="99"/>
      <c r="O32" s="100"/>
    </row>
    <row r="33" spans="1:15" ht="8.25" customHeight="1" hidden="1" thickBot="1">
      <c r="A33" s="21"/>
      <c r="B33" s="73"/>
      <c r="C33" s="68"/>
      <c r="D33" s="19"/>
      <c r="E33" s="60"/>
      <c r="F33" s="68"/>
      <c r="G33" s="60"/>
      <c r="H33" s="60"/>
      <c r="I33" s="19"/>
      <c r="J33" s="122"/>
      <c r="K33" s="144"/>
      <c r="L33" s="122"/>
      <c r="M33" s="144"/>
      <c r="N33" s="39"/>
      <c r="O33" s="40"/>
    </row>
    <row r="34" spans="1:15" ht="15" hidden="1" thickBot="1">
      <c r="A34" s="21"/>
      <c r="B34" s="74"/>
      <c r="C34" s="68"/>
      <c r="D34" s="19"/>
      <c r="E34" s="60"/>
      <c r="F34" s="68"/>
      <c r="G34" s="60"/>
      <c r="H34" s="60"/>
      <c r="I34" s="19"/>
      <c r="J34" s="122"/>
      <c r="K34" s="144"/>
      <c r="L34" s="122"/>
      <c r="M34" s="144"/>
      <c r="N34" s="39"/>
      <c r="O34" s="40"/>
    </row>
    <row r="35" spans="1:15" ht="15.75" hidden="1" thickBot="1">
      <c r="A35" s="23"/>
      <c r="B35" s="75"/>
      <c r="C35" s="69"/>
      <c r="D35" s="18"/>
      <c r="E35" s="61"/>
      <c r="F35" s="69"/>
      <c r="G35" s="103"/>
      <c r="H35" s="103"/>
      <c r="I35" s="18"/>
      <c r="J35" s="123"/>
      <c r="K35" s="145"/>
      <c r="L35" s="135"/>
      <c r="M35" s="145"/>
      <c r="N35" s="85"/>
      <c r="O35" s="41"/>
    </row>
    <row r="36" spans="1:15" ht="15.75" hidden="1" thickBot="1">
      <c r="A36" s="24"/>
      <c r="B36" s="76"/>
      <c r="C36" s="70"/>
      <c r="D36" s="14"/>
      <c r="E36" s="62"/>
      <c r="F36" s="70"/>
      <c r="G36" s="104"/>
      <c r="H36" s="104"/>
      <c r="I36" s="14"/>
      <c r="J36" s="124"/>
      <c r="K36" s="146"/>
      <c r="L36" s="136"/>
      <c r="M36" s="146"/>
      <c r="N36" s="86"/>
      <c r="O36" s="42"/>
    </row>
    <row r="37" spans="1:15" ht="15.75" hidden="1" thickBot="1">
      <c r="A37" s="24"/>
      <c r="B37" s="76"/>
      <c r="C37" s="70"/>
      <c r="D37" s="14"/>
      <c r="E37" s="62"/>
      <c r="F37" s="70"/>
      <c r="G37" s="104"/>
      <c r="H37" s="104"/>
      <c r="I37" s="14"/>
      <c r="J37" s="124"/>
      <c r="K37" s="146"/>
      <c r="L37" s="136"/>
      <c r="M37" s="146"/>
      <c r="N37" s="86"/>
      <c r="O37" s="42"/>
    </row>
    <row r="38" spans="1:15" ht="15.75" hidden="1" thickBot="1">
      <c r="A38" s="24"/>
      <c r="B38" s="77"/>
      <c r="C38" s="70"/>
      <c r="D38" s="14"/>
      <c r="E38" s="62"/>
      <c r="F38" s="70"/>
      <c r="G38" s="104"/>
      <c r="H38" s="104"/>
      <c r="I38" s="14"/>
      <c r="J38" s="124"/>
      <c r="K38" s="146"/>
      <c r="L38" s="136"/>
      <c r="M38" s="146"/>
      <c r="N38" s="86"/>
      <c r="O38" s="42"/>
    </row>
    <row r="39" spans="1:15" ht="15.75" hidden="1" thickBot="1">
      <c r="A39" s="24"/>
      <c r="B39" s="76"/>
      <c r="C39" s="70"/>
      <c r="D39" s="14"/>
      <c r="E39" s="62"/>
      <c r="F39" s="70"/>
      <c r="G39" s="104"/>
      <c r="H39" s="104"/>
      <c r="I39" s="14"/>
      <c r="J39" s="124"/>
      <c r="K39" s="146"/>
      <c r="L39" s="136"/>
      <c r="M39" s="146"/>
      <c r="N39" s="86"/>
      <c r="O39" s="42"/>
    </row>
    <row r="40" spans="1:15" ht="15.75" hidden="1" thickBot="1">
      <c r="A40" s="24"/>
      <c r="B40" s="78"/>
      <c r="C40" s="70"/>
      <c r="D40" s="14"/>
      <c r="E40" s="62"/>
      <c r="F40" s="70"/>
      <c r="G40" s="104"/>
      <c r="H40" s="104"/>
      <c r="I40" s="14"/>
      <c r="J40" s="124"/>
      <c r="K40" s="146"/>
      <c r="L40" s="136"/>
      <c r="M40" s="146"/>
      <c r="N40" s="86"/>
      <c r="O40" s="42"/>
    </row>
    <row r="41" spans="1:15" ht="15.75" hidden="1" thickBot="1">
      <c r="A41" s="25"/>
      <c r="B41" s="26"/>
      <c r="C41" s="70"/>
      <c r="D41" s="14"/>
      <c r="E41" s="62"/>
      <c r="F41" s="70"/>
      <c r="G41" s="104"/>
      <c r="H41" s="104"/>
      <c r="I41" s="14"/>
      <c r="J41" s="124"/>
      <c r="K41" s="146"/>
      <c r="L41" s="136"/>
      <c r="M41" s="146"/>
      <c r="N41" s="86"/>
      <c r="O41" s="42"/>
    </row>
    <row r="42" spans="1:15" s="5" customFormat="1" ht="1.5" customHeight="1" hidden="1">
      <c r="A42" s="27"/>
      <c r="B42" s="79"/>
      <c r="C42" s="84"/>
      <c r="D42" s="11"/>
      <c r="E42" s="63"/>
      <c r="F42" s="70"/>
      <c r="G42" s="104"/>
      <c r="H42" s="104"/>
      <c r="I42" s="11"/>
      <c r="J42" s="125"/>
      <c r="K42" s="147"/>
      <c r="L42" s="158"/>
      <c r="M42" s="147"/>
      <c r="N42" s="87"/>
      <c r="O42" s="43"/>
    </row>
    <row r="43" spans="1:15" ht="15.75" hidden="1" thickBot="1">
      <c r="A43" s="24"/>
      <c r="B43" s="78"/>
      <c r="C43" s="70"/>
      <c r="D43" s="14"/>
      <c r="E43" s="62"/>
      <c r="F43" s="70"/>
      <c r="G43" s="104"/>
      <c r="H43" s="104"/>
      <c r="I43" s="14"/>
      <c r="J43" s="124"/>
      <c r="K43" s="146"/>
      <c r="L43" s="136"/>
      <c r="M43" s="146"/>
      <c r="N43" s="86"/>
      <c r="O43" s="42"/>
    </row>
    <row r="44" spans="1:15" ht="15.75" customHeight="1" hidden="1" thickBot="1">
      <c r="A44" s="24"/>
      <c r="B44" s="26"/>
      <c r="C44" s="70"/>
      <c r="D44" s="14"/>
      <c r="E44" s="62"/>
      <c r="F44" s="70"/>
      <c r="G44" s="104"/>
      <c r="H44" s="104"/>
      <c r="I44" s="14"/>
      <c r="J44" s="124"/>
      <c r="K44" s="146"/>
      <c r="L44" s="136"/>
      <c r="M44" s="146"/>
      <c r="N44" s="86"/>
      <c r="O44" s="42"/>
    </row>
    <row r="45" spans="1:15" ht="13.5" customHeight="1" hidden="1" thickBot="1">
      <c r="A45" s="24"/>
      <c r="B45" s="78"/>
      <c r="C45" s="70"/>
      <c r="D45" s="14"/>
      <c r="E45" s="62"/>
      <c r="F45" s="70"/>
      <c r="G45" s="104"/>
      <c r="H45" s="104"/>
      <c r="I45" s="14"/>
      <c r="J45" s="124"/>
      <c r="K45" s="146"/>
      <c r="L45" s="136"/>
      <c r="M45" s="146"/>
      <c r="N45" s="86"/>
      <c r="O45" s="42"/>
    </row>
    <row r="46" spans="1:15" ht="15.75" hidden="1" thickBot="1">
      <c r="A46" s="24"/>
      <c r="B46" s="80"/>
      <c r="C46" s="70"/>
      <c r="D46" s="14"/>
      <c r="E46" s="62"/>
      <c r="F46" s="70"/>
      <c r="G46" s="104"/>
      <c r="H46" s="104"/>
      <c r="I46" s="14"/>
      <c r="J46" s="124"/>
      <c r="K46" s="146"/>
      <c r="L46" s="136"/>
      <c r="M46" s="146"/>
      <c r="N46" s="86"/>
      <c r="O46" s="42"/>
    </row>
    <row r="47" spans="1:15" ht="15" customHeight="1" hidden="1">
      <c r="A47" s="28"/>
      <c r="B47" s="29"/>
      <c r="C47" s="71"/>
      <c r="D47" s="17"/>
      <c r="E47" s="64"/>
      <c r="F47" s="71"/>
      <c r="G47" s="66"/>
      <c r="H47" s="66"/>
      <c r="I47" s="17"/>
      <c r="J47" s="126"/>
      <c r="K47" s="148"/>
      <c r="L47" s="137"/>
      <c r="M47" s="148"/>
      <c r="N47" s="46"/>
      <c r="O47" s="44"/>
    </row>
    <row r="48" spans="1:17" ht="33.75" customHeight="1" hidden="1" thickBot="1">
      <c r="A48" s="21"/>
      <c r="B48" s="74"/>
      <c r="C48" s="68"/>
      <c r="D48" s="19"/>
      <c r="E48" s="65"/>
      <c r="F48" s="68"/>
      <c r="G48" s="60"/>
      <c r="H48" s="60"/>
      <c r="I48" s="19"/>
      <c r="J48" s="127"/>
      <c r="K48" s="144"/>
      <c r="L48" s="122"/>
      <c r="M48" s="144"/>
      <c r="N48" s="39"/>
      <c r="O48" s="45"/>
      <c r="Q48" s="13"/>
    </row>
    <row r="49" spans="1:15" ht="15.75" hidden="1" thickBot="1">
      <c r="A49" s="30"/>
      <c r="B49" s="81"/>
      <c r="C49" s="69"/>
      <c r="D49" s="18"/>
      <c r="E49" s="61"/>
      <c r="F49" s="69"/>
      <c r="G49" s="103"/>
      <c r="H49" s="103"/>
      <c r="I49" s="18"/>
      <c r="J49" s="123"/>
      <c r="K49" s="145"/>
      <c r="L49" s="135"/>
      <c r="M49" s="145"/>
      <c r="N49" s="85"/>
      <c r="O49" s="41"/>
    </row>
    <row r="50" spans="1:15" ht="15.75" hidden="1" thickBot="1">
      <c r="A50" s="31"/>
      <c r="B50" s="76"/>
      <c r="C50" s="70"/>
      <c r="D50" s="14"/>
      <c r="E50" s="62"/>
      <c r="F50" s="70"/>
      <c r="G50" s="104"/>
      <c r="H50" s="104"/>
      <c r="I50" s="14"/>
      <c r="J50" s="124"/>
      <c r="K50" s="146"/>
      <c r="L50" s="136"/>
      <c r="M50" s="146"/>
      <c r="N50" s="86"/>
      <c r="O50" s="42"/>
    </row>
    <row r="51" spans="1:15" ht="15.75" hidden="1" thickBot="1">
      <c r="A51" s="32"/>
      <c r="B51" s="82"/>
      <c r="C51" s="71"/>
      <c r="D51" s="17"/>
      <c r="E51" s="64"/>
      <c r="F51" s="71"/>
      <c r="G51" s="66"/>
      <c r="H51" s="66"/>
      <c r="I51" s="17"/>
      <c r="J51" s="126"/>
      <c r="K51" s="148"/>
      <c r="L51" s="137"/>
      <c r="M51" s="148"/>
      <c r="N51" s="46"/>
      <c r="O51" s="44"/>
    </row>
    <row r="52" spans="1:15" ht="15" hidden="1" thickBot="1">
      <c r="A52" s="21"/>
      <c r="B52" s="73"/>
      <c r="C52" s="68"/>
      <c r="D52" s="19"/>
      <c r="E52" s="65"/>
      <c r="F52" s="68"/>
      <c r="G52" s="60"/>
      <c r="H52" s="60"/>
      <c r="I52" s="19"/>
      <c r="J52" s="127"/>
      <c r="K52" s="144"/>
      <c r="L52" s="122"/>
      <c r="M52" s="144"/>
      <c r="N52" s="39"/>
      <c r="O52" s="45"/>
    </row>
    <row r="53" spans="1:15" ht="15.75" hidden="1" thickBot="1">
      <c r="A53" s="30"/>
      <c r="B53" s="75"/>
      <c r="C53" s="69"/>
      <c r="D53" s="18"/>
      <c r="E53" s="61"/>
      <c r="F53" s="69"/>
      <c r="G53" s="103"/>
      <c r="H53" s="103"/>
      <c r="I53" s="18"/>
      <c r="J53" s="123"/>
      <c r="K53" s="145"/>
      <c r="L53" s="135"/>
      <c r="M53" s="145"/>
      <c r="N53" s="85"/>
      <c r="O53" s="41"/>
    </row>
    <row r="54" spans="1:15" ht="15.75" hidden="1" thickBot="1">
      <c r="A54" s="31"/>
      <c r="B54" s="76"/>
      <c r="C54" s="70"/>
      <c r="D54" s="14"/>
      <c r="E54" s="62"/>
      <c r="F54" s="70"/>
      <c r="G54" s="104"/>
      <c r="H54" s="104"/>
      <c r="I54" s="14"/>
      <c r="J54" s="124"/>
      <c r="K54" s="146"/>
      <c r="L54" s="136"/>
      <c r="M54" s="146"/>
      <c r="N54" s="86"/>
      <c r="O54" s="42"/>
    </row>
    <row r="55" spans="1:15" ht="15.75" hidden="1" thickBot="1">
      <c r="A55" s="32"/>
      <c r="B55" s="82"/>
      <c r="C55" s="71"/>
      <c r="D55" s="17"/>
      <c r="E55" s="66"/>
      <c r="F55" s="71"/>
      <c r="G55" s="66"/>
      <c r="H55" s="66"/>
      <c r="I55" s="17"/>
      <c r="J55" s="128"/>
      <c r="K55" s="148"/>
      <c r="L55" s="137"/>
      <c r="M55" s="148"/>
      <c r="N55" s="46"/>
      <c r="O55" s="47"/>
    </row>
    <row r="56" spans="1:15" ht="15" hidden="1" thickBot="1">
      <c r="A56" s="217"/>
      <c r="B56" s="218"/>
      <c r="C56" s="68"/>
      <c r="D56" s="19"/>
      <c r="E56" s="60"/>
      <c r="F56" s="68"/>
      <c r="G56" s="60"/>
      <c r="H56" s="60"/>
      <c r="I56" s="19"/>
      <c r="J56" s="122"/>
      <c r="K56" s="144"/>
      <c r="L56" s="122"/>
      <c r="M56" s="144"/>
      <c r="N56" s="39"/>
      <c r="O56" s="40"/>
    </row>
    <row r="57" spans="1:15" ht="15.75" thickBot="1">
      <c r="A57" s="102"/>
      <c r="B57" s="324" t="s">
        <v>59</v>
      </c>
      <c r="C57" s="68"/>
      <c r="D57" s="19"/>
      <c r="E57" s="60"/>
      <c r="F57" s="68"/>
      <c r="G57" s="113"/>
      <c r="H57" s="60"/>
      <c r="I57" s="68"/>
      <c r="J57" s="187">
        <v>30</v>
      </c>
      <c r="K57" s="188">
        <v>30</v>
      </c>
      <c r="L57" s="187">
        <v>30</v>
      </c>
      <c r="M57" s="188">
        <v>30</v>
      </c>
      <c r="N57" s="39"/>
      <c r="O57" s="40"/>
    </row>
    <row r="58" spans="1:15" s="12" customFormat="1" ht="15" thickBot="1">
      <c r="A58" s="178" t="s">
        <v>4</v>
      </c>
      <c r="B58" s="164" t="s">
        <v>5</v>
      </c>
      <c r="C58" s="68" t="s">
        <v>93</v>
      </c>
      <c r="D58" s="19"/>
      <c r="E58" s="60"/>
      <c r="F58" s="68">
        <f>G58+H58</f>
        <v>417</v>
      </c>
      <c r="G58" s="113">
        <f>G59+G60+G61+G62+G63</f>
        <v>139</v>
      </c>
      <c r="H58" s="60">
        <f>J58+K58+L58+M58</f>
        <v>278</v>
      </c>
      <c r="I58" s="68"/>
      <c r="J58" s="122">
        <f>J59+J60+J61+J62+J63</f>
        <v>153</v>
      </c>
      <c r="K58" s="144">
        <f>K59+K60+K61+K62+K63</f>
        <v>95</v>
      </c>
      <c r="L58" s="122">
        <f>L59+L60+L61+L62+L63</f>
        <v>17</v>
      </c>
      <c r="M58" s="144">
        <f>M59+M60+M61+M62+M63</f>
        <v>13</v>
      </c>
      <c r="N58" s="39"/>
      <c r="O58" s="40"/>
    </row>
    <row r="59" spans="1:15" s="12" customFormat="1" ht="14.25" customHeight="1">
      <c r="A59" s="179" t="s">
        <v>6</v>
      </c>
      <c r="B59" s="165" t="s">
        <v>94</v>
      </c>
      <c r="C59" s="69" t="s">
        <v>51</v>
      </c>
      <c r="D59" s="22"/>
      <c r="E59" s="67"/>
      <c r="F59" s="95">
        <f aca="true" t="shared" si="0" ref="F59:F109">G59+H59</f>
        <v>80</v>
      </c>
      <c r="G59" s="112">
        <v>27</v>
      </c>
      <c r="H59" s="103">
        <f aca="true" t="shared" si="1" ref="H59:H108">J59+K59+L59+M59</f>
        <v>53</v>
      </c>
      <c r="I59" s="107"/>
      <c r="J59" s="129">
        <v>34</v>
      </c>
      <c r="K59" s="149">
        <v>19</v>
      </c>
      <c r="L59" s="129"/>
      <c r="M59" s="149"/>
      <c r="N59" s="88"/>
      <c r="O59" s="48"/>
    </row>
    <row r="60" spans="1:15" s="12" customFormat="1" ht="15">
      <c r="A60" s="180" t="s">
        <v>7</v>
      </c>
      <c r="B60" s="166" t="s">
        <v>95</v>
      </c>
      <c r="C60" s="70" t="s">
        <v>51</v>
      </c>
      <c r="D60" s="14"/>
      <c r="E60" s="62"/>
      <c r="F60" s="70">
        <f t="shared" si="0"/>
        <v>80</v>
      </c>
      <c r="G60" s="111">
        <v>27</v>
      </c>
      <c r="H60" s="104">
        <f t="shared" si="1"/>
        <v>53</v>
      </c>
      <c r="I60" s="70"/>
      <c r="J60" s="130">
        <v>34</v>
      </c>
      <c r="K60" s="150">
        <v>19</v>
      </c>
      <c r="L60" s="136"/>
      <c r="M60" s="146"/>
      <c r="N60" s="86"/>
      <c r="O60" s="42"/>
    </row>
    <row r="61" spans="1:15" s="12" customFormat="1" ht="15">
      <c r="A61" s="180" t="s">
        <v>8</v>
      </c>
      <c r="B61" s="166" t="s">
        <v>96</v>
      </c>
      <c r="C61" s="70" t="s">
        <v>51</v>
      </c>
      <c r="D61" s="14"/>
      <c r="E61" s="62"/>
      <c r="F61" s="70">
        <f t="shared" si="0"/>
        <v>79</v>
      </c>
      <c r="G61" s="111">
        <v>26</v>
      </c>
      <c r="H61" s="104">
        <f t="shared" si="1"/>
        <v>53</v>
      </c>
      <c r="I61" s="70"/>
      <c r="J61" s="130">
        <v>34</v>
      </c>
      <c r="K61" s="150">
        <v>19</v>
      </c>
      <c r="L61" s="136"/>
      <c r="M61" s="146"/>
      <c r="N61" s="86"/>
      <c r="O61" s="42"/>
    </row>
    <row r="62" spans="1:15" s="12" customFormat="1" ht="15">
      <c r="A62" s="180" t="s">
        <v>9</v>
      </c>
      <c r="B62" s="165" t="s">
        <v>97</v>
      </c>
      <c r="C62" s="70" t="s">
        <v>51</v>
      </c>
      <c r="D62" s="14"/>
      <c r="E62" s="62"/>
      <c r="F62" s="70">
        <f t="shared" si="0"/>
        <v>79</v>
      </c>
      <c r="G62" s="111">
        <v>26</v>
      </c>
      <c r="H62" s="104">
        <f t="shared" si="1"/>
        <v>53</v>
      </c>
      <c r="I62" s="70"/>
      <c r="J62" s="130">
        <v>34</v>
      </c>
      <c r="K62" s="150">
        <v>19</v>
      </c>
      <c r="L62" s="136"/>
      <c r="M62" s="146"/>
      <c r="N62" s="86"/>
      <c r="O62" s="42"/>
    </row>
    <row r="63" spans="1:15" s="12" customFormat="1" ht="15.75" thickBot="1">
      <c r="A63" s="181" t="s">
        <v>10</v>
      </c>
      <c r="B63" s="167" t="s">
        <v>11</v>
      </c>
      <c r="C63" s="71" t="s">
        <v>53</v>
      </c>
      <c r="D63" s="17"/>
      <c r="E63" s="64"/>
      <c r="F63" s="72">
        <f t="shared" si="0"/>
        <v>99</v>
      </c>
      <c r="G63" s="114">
        <v>33</v>
      </c>
      <c r="H63" s="66">
        <f t="shared" si="1"/>
        <v>66</v>
      </c>
      <c r="I63" s="71"/>
      <c r="J63" s="128">
        <v>17</v>
      </c>
      <c r="K63" s="151">
        <v>19</v>
      </c>
      <c r="L63" s="137">
        <v>17</v>
      </c>
      <c r="M63" s="148">
        <v>13</v>
      </c>
      <c r="N63" s="46"/>
      <c r="O63" s="44"/>
    </row>
    <row r="64" spans="1:16" ht="15" thickBot="1">
      <c r="A64" s="56" t="s">
        <v>12</v>
      </c>
      <c r="B64" s="168" t="s">
        <v>13</v>
      </c>
      <c r="C64" s="213" t="s">
        <v>87</v>
      </c>
      <c r="D64" s="19"/>
      <c r="E64" s="65"/>
      <c r="F64" s="68">
        <f t="shared" si="0"/>
        <v>1974</v>
      </c>
      <c r="G64" s="113">
        <f>G66+G70+G74</f>
        <v>176</v>
      </c>
      <c r="H64" s="60">
        <f t="shared" si="1"/>
        <v>1798</v>
      </c>
      <c r="I64" s="68"/>
      <c r="J64" s="122">
        <f>J66+J70+J74</f>
        <v>289</v>
      </c>
      <c r="K64" s="144">
        <f>K66+K70+K74</f>
        <v>519</v>
      </c>
      <c r="L64" s="122">
        <f>L66+L70+L74</f>
        <v>425</v>
      </c>
      <c r="M64" s="144">
        <f>M66+M70+M74</f>
        <v>565</v>
      </c>
      <c r="N64" s="39"/>
      <c r="O64" s="45"/>
      <c r="P64" s="20"/>
    </row>
    <row r="65" spans="1:15" ht="15" hidden="1" thickBot="1">
      <c r="A65" s="56"/>
      <c r="B65" s="168"/>
      <c r="C65" s="213"/>
      <c r="D65" s="19"/>
      <c r="E65" s="60"/>
      <c r="F65" s="68">
        <f t="shared" si="0"/>
        <v>0</v>
      </c>
      <c r="G65" s="113"/>
      <c r="H65" s="60">
        <f t="shared" si="1"/>
        <v>0</v>
      </c>
      <c r="I65" s="68"/>
      <c r="J65" s="122"/>
      <c r="K65" s="144"/>
      <c r="L65" s="122"/>
      <c r="M65" s="144"/>
      <c r="N65" s="39"/>
      <c r="O65" s="40"/>
    </row>
    <row r="66" spans="1:15" ht="15" thickBot="1">
      <c r="A66" s="56" t="s">
        <v>14</v>
      </c>
      <c r="B66" s="168" t="s">
        <v>86</v>
      </c>
      <c r="C66" s="213" t="s">
        <v>91</v>
      </c>
      <c r="D66" s="19"/>
      <c r="E66" s="65"/>
      <c r="F66" s="68">
        <f t="shared" si="0"/>
        <v>883</v>
      </c>
      <c r="G66" s="113">
        <f>G67</f>
        <v>75</v>
      </c>
      <c r="H66" s="60">
        <f t="shared" si="1"/>
        <v>808</v>
      </c>
      <c r="I66" s="68"/>
      <c r="J66" s="122">
        <f>J67+J68+J69</f>
        <v>289</v>
      </c>
      <c r="K66" s="144">
        <f>SUM(K67:K69)</f>
        <v>519</v>
      </c>
      <c r="L66" s="122">
        <f>SUM(L67:L69)</f>
        <v>0</v>
      </c>
      <c r="M66" s="144">
        <f>SUM(M67:M69)</f>
        <v>0</v>
      </c>
      <c r="N66" s="89"/>
      <c r="O66" s="49"/>
    </row>
    <row r="67" spans="1:17" ht="18" customHeight="1">
      <c r="A67" s="182" t="s">
        <v>15</v>
      </c>
      <c r="B67" s="175" t="s">
        <v>84</v>
      </c>
      <c r="C67" s="69" t="s">
        <v>90</v>
      </c>
      <c r="D67" s="18"/>
      <c r="E67" s="61"/>
      <c r="F67" s="95">
        <f t="shared" si="0"/>
        <v>217</v>
      </c>
      <c r="G67" s="112">
        <v>75</v>
      </c>
      <c r="H67" s="103">
        <f t="shared" si="1"/>
        <v>142</v>
      </c>
      <c r="I67" s="69"/>
      <c r="J67" s="131">
        <v>85</v>
      </c>
      <c r="K67" s="152">
        <v>57</v>
      </c>
      <c r="L67" s="135"/>
      <c r="M67" s="145"/>
      <c r="N67" s="85"/>
      <c r="O67" s="41"/>
      <c r="Q67" s="93"/>
    </row>
    <row r="68" spans="1:15" ht="15">
      <c r="A68" s="183" t="s">
        <v>16</v>
      </c>
      <c r="B68" s="169" t="s">
        <v>17</v>
      </c>
      <c r="C68" s="69" t="s">
        <v>51</v>
      </c>
      <c r="D68" s="14"/>
      <c r="E68" s="62"/>
      <c r="F68" s="70">
        <f t="shared" si="0"/>
        <v>546</v>
      </c>
      <c r="G68" s="111"/>
      <c r="H68" s="104">
        <f t="shared" si="1"/>
        <v>546</v>
      </c>
      <c r="I68" s="70"/>
      <c r="J68" s="130">
        <v>204</v>
      </c>
      <c r="K68" s="150">
        <v>342</v>
      </c>
      <c r="L68" s="136"/>
      <c r="M68" s="146"/>
      <c r="N68" s="86"/>
      <c r="O68" s="42"/>
    </row>
    <row r="69" spans="1:15" ht="15.75" thickBot="1">
      <c r="A69" s="184" t="s">
        <v>18</v>
      </c>
      <c r="B69" s="170" t="s">
        <v>19</v>
      </c>
      <c r="C69" s="71" t="s">
        <v>51</v>
      </c>
      <c r="D69" s="17"/>
      <c r="E69" s="64"/>
      <c r="F69" s="107">
        <f t="shared" si="0"/>
        <v>120</v>
      </c>
      <c r="G69" s="112"/>
      <c r="H69" s="66">
        <f t="shared" si="1"/>
        <v>120</v>
      </c>
      <c r="I69" s="71"/>
      <c r="J69" s="128"/>
      <c r="K69" s="151">
        <v>120</v>
      </c>
      <c r="L69" s="137"/>
      <c r="M69" s="148"/>
      <c r="N69" s="46"/>
      <c r="O69" s="44"/>
    </row>
    <row r="70" spans="1:15" ht="15.75" thickBot="1">
      <c r="A70" s="185" t="s">
        <v>20</v>
      </c>
      <c r="B70" s="83" t="s">
        <v>83</v>
      </c>
      <c r="C70" s="213" t="s">
        <v>91</v>
      </c>
      <c r="D70" s="19"/>
      <c r="E70" s="210"/>
      <c r="F70" s="68">
        <f t="shared" si="0"/>
        <v>1022</v>
      </c>
      <c r="G70" s="68">
        <f>G71</f>
        <v>88</v>
      </c>
      <c r="H70" s="68">
        <f t="shared" si="1"/>
        <v>934</v>
      </c>
      <c r="I70" s="68"/>
      <c r="J70" s="144">
        <f>J71+J72+J73</f>
        <v>0</v>
      </c>
      <c r="K70" s="122">
        <f>K71+K72+K73</f>
        <v>0</v>
      </c>
      <c r="L70" s="144">
        <f>L71+L72+L73</f>
        <v>425</v>
      </c>
      <c r="M70" s="144">
        <f>M71+M72+M73</f>
        <v>509</v>
      </c>
      <c r="N70" s="88"/>
      <c r="O70" s="206"/>
    </row>
    <row r="71" spans="1:15" ht="15">
      <c r="A71" s="207" t="s">
        <v>21</v>
      </c>
      <c r="B71" s="175" t="s">
        <v>85</v>
      </c>
      <c r="C71" s="69" t="s">
        <v>92</v>
      </c>
      <c r="D71" s="18"/>
      <c r="E71" s="61"/>
      <c r="F71" s="95">
        <f t="shared" si="0"/>
        <v>272</v>
      </c>
      <c r="G71" s="209">
        <v>88</v>
      </c>
      <c r="H71" s="105">
        <f t="shared" si="1"/>
        <v>184</v>
      </c>
      <c r="I71" s="69"/>
      <c r="J71" s="131"/>
      <c r="K71" s="152"/>
      <c r="L71" s="135">
        <v>119</v>
      </c>
      <c r="M71" s="145">
        <v>65</v>
      </c>
      <c r="N71" s="88"/>
      <c r="O71" s="206"/>
    </row>
    <row r="72" spans="1:15" ht="15">
      <c r="A72" s="183" t="s">
        <v>22</v>
      </c>
      <c r="B72" s="169" t="s">
        <v>17</v>
      </c>
      <c r="C72" s="69" t="s">
        <v>53</v>
      </c>
      <c r="D72" s="14"/>
      <c r="E72" s="62"/>
      <c r="F72" s="70">
        <f t="shared" si="0"/>
        <v>540</v>
      </c>
      <c r="G72" s="111"/>
      <c r="H72" s="66">
        <f t="shared" si="1"/>
        <v>540</v>
      </c>
      <c r="I72" s="70"/>
      <c r="J72" s="130"/>
      <c r="K72" s="150"/>
      <c r="L72" s="136">
        <v>306</v>
      </c>
      <c r="M72" s="146">
        <v>234</v>
      </c>
      <c r="N72" s="88"/>
      <c r="O72" s="206"/>
    </row>
    <row r="73" spans="1:15" ht="15.75" thickBot="1">
      <c r="A73" s="184" t="s">
        <v>23</v>
      </c>
      <c r="B73" s="170" t="s">
        <v>19</v>
      </c>
      <c r="C73" s="69" t="s">
        <v>53</v>
      </c>
      <c r="D73" s="17"/>
      <c r="E73" s="64"/>
      <c r="F73" s="72">
        <f t="shared" si="0"/>
        <v>210</v>
      </c>
      <c r="G73" s="114"/>
      <c r="H73" s="66">
        <f t="shared" si="1"/>
        <v>210</v>
      </c>
      <c r="I73" s="71"/>
      <c r="J73" s="128"/>
      <c r="K73" s="151"/>
      <c r="L73" s="137"/>
      <c r="M73" s="148">
        <v>210</v>
      </c>
      <c r="N73" s="88"/>
      <c r="O73" s="206"/>
    </row>
    <row r="74" spans="1:17" ht="26.25" customHeight="1" thickBot="1">
      <c r="A74" s="185" t="s">
        <v>80</v>
      </c>
      <c r="B74" s="171" t="s">
        <v>61</v>
      </c>
      <c r="C74" s="213" t="s">
        <v>88</v>
      </c>
      <c r="D74" s="19"/>
      <c r="E74" s="60"/>
      <c r="F74" s="208">
        <f t="shared" si="0"/>
        <v>69</v>
      </c>
      <c r="G74" s="68">
        <f>G75</f>
        <v>13</v>
      </c>
      <c r="H74" s="60">
        <f t="shared" si="1"/>
        <v>56</v>
      </c>
      <c r="I74" s="68"/>
      <c r="J74" s="122">
        <f>J75+J76+J77</f>
        <v>0</v>
      </c>
      <c r="K74" s="144">
        <f>K75+K76+K77</f>
        <v>0</v>
      </c>
      <c r="L74" s="122">
        <f>L75+L76+L77</f>
        <v>0</v>
      </c>
      <c r="M74" s="144">
        <f>M75+M76+M77</f>
        <v>56</v>
      </c>
      <c r="N74" s="39"/>
      <c r="O74" s="40"/>
      <c r="Q74" s="13"/>
    </row>
    <row r="75" spans="1:15" ht="20.25" customHeight="1">
      <c r="A75" s="186" t="s">
        <v>81</v>
      </c>
      <c r="B75" s="172" t="s">
        <v>60</v>
      </c>
      <c r="C75" s="107" t="s">
        <v>53</v>
      </c>
      <c r="D75" s="18"/>
      <c r="E75" s="61"/>
      <c r="F75" s="69">
        <f t="shared" si="0"/>
        <v>39</v>
      </c>
      <c r="G75" s="112">
        <v>13</v>
      </c>
      <c r="H75" s="103">
        <f t="shared" si="1"/>
        <v>26</v>
      </c>
      <c r="I75" s="69"/>
      <c r="J75" s="131"/>
      <c r="K75" s="145"/>
      <c r="L75" s="131"/>
      <c r="M75" s="145">
        <v>26</v>
      </c>
      <c r="N75" s="85"/>
      <c r="O75" s="41"/>
    </row>
    <row r="76" spans="1:15" ht="15" customHeight="1" thickBot="1">
      <c r="A76" s="183" t="s">
        <v>82</v>
      </c>
      <c r="B76" s="169" t="s">
        <v>50</v>
      </c>
      <c r="C76" s="71" t="s">
        <v>53</v>
      </c>
      <c r="D76" s="14"/>
      <c r="E76" s="62"/>
      <c r="F76" s="72">
        <f t="shared" si="0"/>
        <v>30</v>
      </c>
      <c r="G76" s="111"/>
      <c r="H76" s="104">
        <f t="shared" si="1"/>
        <v>30</v>
      </c>
      <c r="I76" s="70"/>
      <c r="J76" s="130"/>
      <c r="K76" s="146"/>
      <c r="L76" s="130"/>
      <c r="M76" s="146">
        <v>30</v>
      </c>
      <c r="N76" s="86"/>
      <c r="O76" s="42"/>
    </row>
    <row r="77" spans="1:15" ht="21.75" customHeight="1" hidden="1" thickBot="1">
      <c r="A77" s="184" t="s">
        <v>23</v>
      </c>
      <c r="B77" s="170" t="s">
        <v>19</v>
      </c>
      <c r="C77" s="214"/>
      <c r="D77" s="17"/>
      <c r="E77" s="64"/>
      <c r="F77" s="68">
        <f t="shared" si="0"/>
        <v>0</v>
      </c>
      <c r="G77" s="112"/>
      <c r="H77" s="106">
        <f t="shared" si="1"/>
        <v>0</v>
      </c>
      <c r="I77" s="71"/>
      <c r="J77" s="128"/>
      <c r="K77" s="148"/>
      <c r="L77" s="128"/>
      <c r="M77" s="148"/>
      <c r="N77" s="46"/>
      <c r="O77" s="44"/>
    </row>
    <row r="78" spans="1:15" ht="0.75" customHeight="1" thickBot="1">
      <c r="A78" s="56"/>
      <c r="B78" s="173"/>
      <c r="C78" s="68"/>
      <c r="D78" s="19"/>
      <c r="E78" s="60"/>
      <c r="F78" s="68">
        <f t="shared" si="0"/>
        <v>0</v>
      </c>
      <c r="G78" s="113"/>
      <c r="H78" s="60">
        <f t="shared" si="1"/>
        <v>0</v>
      </c>
      <c r="I78" s="68"/>
      <c r="J78" s="122"/>
      <c r="K78" s="144"/>
      <c r="L78" s="122"/>
      <c r="M78" s="144"/>
      <c r="N78" s="39"/>
      <c r="O78" s="40"/>
    </row>
    <row r="79" spans="1:15" ht="19.5" customHeight="1" hidden="1" thickBot="1">
      <c r="A79" s="182"/>
      <c r="B79" s="174"/>
      <c r="C79" s="69"/>
      <c r="D79" s="18"/>
      <c r="E79" s="61"/>
      <c r="F79" s="68">
        <f t="shared" si="0"/>
        <v>0</v>
      </c>
      <c r="G79" s="115"/>
      <c r="H79" s="60">
        <f t="shared" si="1"/>
        <v>0</v>
      </c>
      <c r="I79" s="69"/>
      <c r="J79" s="132"/>
      <c r="K79" s="153"/>
      <c r="L79" s="135"/>
      <c r="M79" s="145"/>
      <c r="N79" s="90"/>
      <c r="O79" s="50"/>
    </row>
    <row r="80" spans="1:15" ht="15.75" hidden="1" thickBot="1">
      <c r="A80" s="183"/>
      <c r="B80" s="169"/>
      <c r="C80" s="215"/>
      <c r="D80" s="14"/>
      <c r="E80" s="62"/>
      <c r="F80" s="68">
        <f t="shared" si="0"/>
        <v>0</v>
      </c>
      <c r="G80" s="115"/>
      <c r="H80" s="60">
        <f t="shared" si="1"/>
        <v>0</v>
      </c>
      <c r="I80" s="70"/>
      <c r="J80" s="133"/>
      <c r="K80" s="154"/>
      <c r="L80" s="136"/>
      <c r="M80" s="146"/>
      <c r="N80" s="86"/>
      <c r="O80" s="51"/>
    </row>
    <row r="81" spans="1:15" ht="15.75" hidden="1" thickBot="1">
      <c r="A81" s="184"/>
      <c r="B81" s="170"/>
      <c r="C81" s="214"/>
      <c r="D81" s="17"/>
      <c r="E81" s="64"/>
      <c r="F81" s="68">
        <f t="shared" si="0"/>
        <v>0</v>
      </c>
      <c r="G81" s="115"/>
      <c r="H81" s="60">
        <f t="shared" si="1"/>
        <v>0</v>
      </c>
      <c r="I81" s="71"/>
      <c r="J81" s="134"/>
      <c r="K81" s="155"/>
      <c r="L81" s="137"/>
      <c r="M81" s="148"/>
      <c r="N81" s="46"/>
      <c r="O81" s="52"/>
    </row>
    <row r="82" spans="1:15" ht="15" hidden="1" thickBot="1">
      <c r="A82" s="56"/>
      <c r="B82" s="168"/>
      <c r="C82" s="68"/>
      <c r="D82" s="19"/>
      <c r="E82" s="65"/>
      <c r="F82" s="68">
        <f t="shared" si="0"/>
        <v>0</v>
      </c>
      <c r="G82" s="113"/>
      <c r="H82" s="60">
        <f t="shared" si="1"/>
        <v>0</v>
      </c>
      <c r="I82" s="68"/>
      <c r="J82" s="122"/>
      <c r="K82" s="144"/>
      <c r="L82" s="122"/>
      <c r="M82" s="144"/>
      <c r="N82" s="39"/>
      <c r="O82" s="45"/>
    </row>
    <row r="83" spans="1:15" ht="15.75" hidden="1" thickBot="1">
      <c r="A83" s="182"/>
      <c r="B83" s="175"/>
      <c r="C83" s="69"/>
      <c r="D83" s="18"/>
      <c r="E83" s="61"/>
      <c r="F83" s="68">
        <f t="shared" si="0"/>
        <v>0</v>
      </c>
      <c r="G83" s="115"/>
      <c r="H83" s="60">
        <f t="shared" si="1"/>
        <v>0</v>
      </c>
      <c r="I83" s="69"/>
      <c r="J83" s="135"/>
      <c r="K83" s="145"/>
      <c r="L83" s="135"/>
      <c r="M83" s="145"/>
      <c r="N83" s="85"/>
      <c r="O83" s="41"/>
    </row>
    <row r="84" spans="1:15" ht="16.5" customHeight="1" hidden="1" thickBot="1">
      <c r="A84" s="183"/>
      <c r="B84" s="169"/>
      <c r="C84" s="215"/>
      <c r="D84" s="14"/>
      <c r="E84" s="62"/>
      <c r="F84" s="68">
        <f t="shared" si="0"/>
        <v>0</v>
      </c>
      <c r="G84" s="115"/>
      <c r="H84" s="60">
        <f t="shared" si="1"/>
        <v>0</v>
      </c>
      <c r="I84" s="70"/>
      <c r="J84" s="136"/>
      <c r="K84" s="146"/>
      <c r="L84" s="136"/>
      <c r="M84" s="146"/>
      <c r="N84" s="86"/>
      <c r="O84" s="42"/>
    </row>
    <row r="85" spans="1:15" ht="16.5" customHeight="1" hidden="1" thickBot="1">
      <c r="A85" s="184"/>
      <c r="B85" s="170"/>
      <c r="C85" s="214"/>
      <c r="D85" s="17"/>
      <c r="E85" s="64"/>
      <c r="F85" s="68">
        <f t="shared" si="0"/>
        <v>0</v>
      </c>
      <c r="G85" s="115"/>
      <c r="H85" s="60">
        <f t="shared" si="1"/>
        <v>0</v>
      </c>
      <c r="I85" s="71"/>
      <c r="J85" s="137"/>
      <c r="K85" s="148"/>
      <c r="L85" s="137"/>
      <c r="M85" s="148"/>
      <c r="N85" s="46"/>
      <c r="O85" s="44"/>
    </row>
    <row r="86" spans="1:15" ht="16.5" customHeight="1" hidden="1" thickBot="1">
      <c r="A86" s="56"/>
      <c r="B86" s="168"/>
      <c r="C86" s="68"/>
      <c r="D86" s="19"/>
      <c r="E86" s="60"/>
      <c r="F86" s="68">
        <f t="shared" si="0"/>
        <v>0</v>
      </c>
      <c r="G86" s="113"/>
      <c r="H86" s="60">
        <f t="shared" si="1"/>
        <v>0</v>
      </c>
      <c r="I86" s="68"/>
      <c r="J86" s="122"/>
      <c r="K86" s="144"/>
      <c r="L86" s="122"/>
      <c r="M86" s="144"/>
      <c r="N86" s="39"/>
      <c r="O86" s="40"/>
    </row>
    <row r="87" spans="1:15" ht="16.5" customHeight="1" hidden="1" thickBot="1">
      <c r="A87" s="182"/>
      <c r="B87" s="175"/>
      <c r="C87" s="69"/>
      <c r="D87" s="18"/>
      <c r="E87" s="61"/>
      <c r="F87" s="68">
        <f t="shared" si="0"/>
        <v>0</v>
      </c>
      <c r="G87" s="115"/>
      <c r="H87" s="60">
        <f t="shared" si="1"/>
        <v>0</v>
      </c>
      <c r="I87" s="69"/>
      <c r="J87" s="135"/>
      <c r="K87" s="145"/>
      <c r="L87" s="135"/>
      <c r="M87" s="145"/>
      <c r="N87" s="85"/>
      <c r="O87" s="41"/>
    </row>
    <row r="88" spans="1:15" ht="15" customHeight="1" hidden="1" thickBot="1">
      <c r="A88" s="183"/>
      <c r="B88" s="169"/>
      <c r="C88" s="215"/>
      <c r="D88" s="14"/>
      <c r="E88" s="62"/>
      <c r="F88" s="68">
        <f t="shared" si="0"/>
        <v>0</v>
      </c>
      <c r="G88" s="115"/>
      <c r="H88" s="60">
        <f t="shared" si="1"/>
        <v>0</v>
      </c>
      <c r="I88" s="70"/>
      <c r="J88" s="136"/>
      <c r="K88" s="146"/>
      <c r="L88" s="136"/>
      <c r="M88" s="146"/>
      <c r="N88" s="86"/>
      <c r="O88" s="42"/>
    </row>
    <row r="89" spans="1:15" ht="16.5" customHeight="1" hidden="1" thickBot="1">
      <c r="A89" s="184"/>
      <c r="B89" s="170"/>
      <c r="C89" s="214"/>
      <c r="D89" s="17"/>
      <c r="E89" s="64"/>
      <c r="F89" s="68">
        <f t="shared" si="0"/>
        <v>0</v>
      </c>
      <c r="G89" s="115"/>
      <c r="H89" s="60">
        <f t="shared" si="1"/>
        <v>0</v>
      </c>
      <c r="I89" s="71"/>
      <c r="J89" s="137"/>
      <c r="K89" s="148"/>
      <c r="L89" s="137"/>
      <c r="M89" s="148"/>
      <c r="N89" s="46"/>
      <c r="O89" s="44"/>
    </row>
    <row r="90" spans="1:15" ht="16.5" customHeight="1" hidden="1" thickBot="1">
      <c r="A90" s="56"/>
      <c r="B90" s="168"/>
      <c r="C90" s="68"/>
      <c r="D90" s="19"/>
      <c r="E90" s="65"/>
      <c r="F90" s="68">
        <f t="shared" si="0"/>
        <v>0</v>
      </c>
      <c r="G90" s="113"/>
      <c r="H90" s="60">
        <f t="shared" si="1"/>
        <v>0</v>
      </c>
      <c r="I90" s="68"/>
      <c r="J90" s="122"/>
      <c r="K90" s="144"/>
      <c r="L90" s="122"/>
      <c r="M90" s="144"/>
      <c r="N90" s="39"/>
      <c r="O90" s="45"/>
    </row>
    <row r="91" spans="1:15" ht="30" customHeight="1" hidden="1" thickBot="1">
      <c r="A91" s="182"/>
      <c r="B91" s="175"/>
      <c r="C91" s="69"/>
      <c r="D91" s="18"/>
      <c r="E91" s="61"/>
      <c r="F91" s="68">
        <f t="shared" si="0"/>
        <v>0</v>
      </c>
      <c r="G91" s="115"/>
      <c r="H91" s="60">
        <f t="shared" si="1"/>
        <v>0</v>
      </c>
      <c r="I91" s="69"/>
      <c r="J91" s="135"/>
      <c r="K91" s="145"/>
      <c r="L91" s="135"/>
      <c r="M91" s="145"/>
      <c r="N91" s="85"/>
      <c r="O91" s="41"/>
    </row>
    <row r="92" spans="1:15" ht="15.75" hidden="1" thickBot="1">
      <c r="A92" s="183"/>
      <c r="B92" s="169"/>
      <c r="C92" s="215"/>
      <c r="D92" s="14"/>
      <c r="E92" s="62"/>
      <c r="F92" s="68">
        <f t="shared" si="0"/>
        <v>0</v>
      </c>
      <c r="G92" s="115"/>
      <c r="H92" s="60">
        <f t="shared" si="1"/>
        <v>0</v>
      </c>
      <c r="I92" s="70"/>
      <c r="J92" s="136"/>
      <c r="K92" s="146"/>
      <c r="L92" s="136"/>
      <c r="M92" s="146"/>
      <c r="N92" s="86"/>
      <c r="O92" s="42"/>
    </row>
    <row r="93" spans="1:15" ht="15.75" hidden="1" thickBot="1">
      <c r="A93" s="184"/>
      <c r="B93" s="170"/>
      <c r="C93" s="214"/>
      <c r="D93" s="17"/>
      <c r="E93" s="64"/>
      <c r="F93" s="68">
        <f t="shared" si="0"/>
        <v>0</v>
      </c>
      <c r="G93" s="115"/>
      <c r="H93" s="60">
        <f t="shared" si="1"/>
        <v>0</v>
      </c>
      <c r="I93" s="71"/>
      <c r="J93" s="137"/>
      <c r="K93" s="148"/>
      <c r="L93" s="137"/>
      <c r="M93" s="148"/>
      <c r="N93" s="46"/>
      <c r="O93" s="44"/>
    </row>
    <row r="94" spans="1:15" ht="15" hidden="1" thickBot="1">
      <c r="A94" s="56"/>
      <c r="B94" s="168"/>
      <c r="C94" s="68"/>
      <c r="D94" s="19"/>
      <c r="E94" s="60"/>
      <c r="F94" s="68">
        <f t="shared" si="0"/>
        <v>0</v>
      </c>
      <c r="G94" s="113"/>
      <c r="H94" s="60">
        <f t="shared" si="1"/>
        <v>0</v>
      </c>
      <c r="I94" s="68"/>
      <c r="J94" s="122"/>
      <c r="K94" s="144"/>
      <c r="L94" s="122"/>
      <c r="M94" s="144"/>
      <c r="N94" s="39"/>
      <c r="O94" s="40"/>
    </row>
    <row r="95" spans="1:15" ht="15" customHeight="1" hidden="1" thickBot="1">
      <c r="A95" s="182"/>
      <c r="B95" s="175"/>
      <c r="C95" s="69"/>
      <c r="D95" s="18"/>
      <c r="E95" s="61"/>
      <c r="F95" s="68">
        <f t="shared" si="0"/>
        <v>0</v>
      </c>
      <c r="G95" s="115"/>
      <c r="H95" s="60">
        <f t="shared" si="1"/>
        <v>0</v>
      </c>
      <c r="I95" s="69"/>
      <c r="J95" s="135"/>
      <c r="K95" s="145"/>
      <c r="L95" s="135"/>
      <c r="M95" s="145"/>
      <c r="N95" s="85"/>
      <c r="O95" s="41"/>
    </row>
    <row r="96" spans="1:15" ht="15.75" hidden="1" thickBot="1">
      <c r="A96" s="183"/>
      <c r="B96" s="169"/>
      <c r="C96" s="215"/>
      <c r="D96" s="14"/>
      <c r="E96" s="62"/>
      <c r="F96" s="68">
        <f t="shared" si="0"/>
        <v>0</v>
      </c>
      <c r="G96" s="115"/>
      <c r="H96" s="60">
        <f t="shared" si="1"/>
        <v>0</v>
      </c>
      <c r="I96" s="70"/>
      <c r="J96" s="136"/>
      <c r="K96" s="146"/>
      <c r="L96" s="136"/>
      <c r="M96" s="146"/>
      <c r="N96" s="86"/>
      <c r="O96" s="42"/>
    </row>
    <row r="97" spans="1:15" ht="15.75" hidden="1" thickBot="1">
      <c r="A97" s="184"/>
      <c r="B97" s="170"/>
      <c r="C97" s="214"/>
      <c r="D97" s="17"/>
      <c r="E97" s="64"/>
      <c r="F97" s="68">
        <f t="shared" si="0"/>
        <v>0</v>
      </c>
      <c r="G97" s="115"/>
      <c r="H97" s="60">
        <f t="shared" si="1"/>
        <v>0</v>
      </c>
      <c r="I97" s="71"/>
      <c r="J97" s="137"/>
      <c r="K97" s="148"/>
      <c r="L97" s="137"/>
      <c r="M97" s="148"/>
      <c r="N97" s="46"/>
      <c r="O97" s="44"/>
    </row>
    <row r="98" spans="1:19" ht="15" hidden="1" thickBot="1">
      <c r="A98" s="56"/>
      <c r="B98" s="168"/>
      <c r="C98" s="68"/>
      <c r="D98" s="19"/>
      <c r="E98" s="60"/>
      <c r="F98" s="68">
        <f t="shared" si="0"/>
        <v>0</v>
      </c>
      <c r="G98" s="113"/>
      <c r="H98" s="60">
        <f t="shared" si="1"/>
        <v>0</v>
      </c>
      <c r="I98" s="68"/>
      <c r="J98" s="122"/>
      <c r="K98" s="144"/>
      <c r="L98" s="122"/>
      <c r="M98" s="144"/>
      <c r="N98" s="39"/>
      <c r="O98" s="40"/>
      <c r="S98" s="12"/>
    </row>
    <row r="99" spans="1:15" ht="30.75" customHeight="1" hidden="1" thickBot="1">
      <c r="A99" s="182"/>
      <c r="B99" s="175"/>
      <c r="C99" s="69"/>
      <c r="D99" s="18"/>
      <c r="E99" s="61"/>
      <c r="F99" s="68">
        <f t="shared" si="0"/>
        <v>0</v>
      </c>
      <c r="G99" s="115"/>
      <c r="H99" s="60">
        <f t="shared" si="1"/>
        <v>0</v>
      </c>
      <c r="I99" s="69"/>
      <c r="J99" s="135"/>
      <c r="K99" s="145"/>
      <c r="L99" s="135"/>
      <c r="M99" s="145"/>
      <c r="N99" s="85"/>
      <c r="O99" s="41"/>
    </row>
    <row r="100" spans="1:15" ht="15.75" hidden="1" thickBot="1">
      <c r="A100" s="183"/>
      <c r="B100" s="169"/>
      <c r="C100" s="215"/>
      <c r="D100" s="14"/>
      <c r="E100" s="62"/>
      <c r="F100" s="68">
        <f t="shared" si="0"/>
        <v>0</v>
      </c>
      <c r="G100" s="115"/>
      <c r="H100" s="60">
        <f t="shared" si="1"/>
        <v>0</v>
      </c>
      <c r="I100" s="70"/>
      <c r="J100" s="136"/>
      <c r="K100" s="146"/>
      <c r="L100" s="136"/>
      <c r="M100" s="146"/>
      <c r="N100" s="86"/>
      <c r="O100" s="42"/>
    </row>
    <row r="101" spans="1:15" ht="15.75" hidden="1" thickBot="1">
      <c r="A101" s="184"/>
      <c r="B101" s="170"/>
      <c r="C101" s="214"/>
      <c r="D101" s="17"/>
      <c r="E101" s="64"/>
      <c r="F101" s="68">
        <f t="shared" si="0"/>
        <v>0</v>
      </c>
      <c r="G101" s="115"/>
      <c r="H101" s="110">
        <f t="shared" si="1"/>
        <v>0</v>
      </c>
      <c r="I101" s="71"/>
      <c r="J101" s="137"/>
      <c r="K101" s="148"/>
      <c r="L101" s="137"/>
      <c r="M101" s="148"/>
      <c r="N101" s="46"/>
      <c r="O101" s="44"/>
    </row>
    <row r="102" spans="1:15" ht="21.75" customHeight="1" thickBot="1">
      <c r="A102" s="56" t="s">
        <v>24</v>
      </c>
      <c r="B102" s="164" t="s">
        <v>3</v>
      </c>
      <c r="C102" s="68" t="s">
        <v>52</v>
      </c>
      <c r="D102" s="19"/>
      <c r="E102" s="65"/>
      <c r="F102" s="68">
        <f t="shared" si="0"/>
        <v>264</v>
      </c>
      <c r="G102" s="113">
        <v>132</v>
      </c>
      <c r="H102" s="60">
        <f t="shared" si="1"/>
        <v>132</v>
      </c>
      <c r="I102" s="68"/>
      <c r="J102" s="138">
        <v>34</v>
      </c>
      <c r="K102" s="156">
        <v>38</v>
      </c>
      <c r="L102" s="138">
        <v>34</v>
      </c>
      <c r="M102" s="156">
        <v>26</v>
      </c>
      <c r="N102" s="91"/>
      <c r="O102" s="54"/>
    </row>
    <row r="103" spans="1:15" ht="20.25" customHeight="1" thickBot="1">
      <c r="A103" s="56" t="s">
        <v>43</v>
      </c>
      <c r="B103" s="164" t="s">
        <v>44</v>
      </c>
      <c r="C103" s="68"/>
      <c r="D103" s="19"/>
      <c r="E103" s="65"/>
      <c r="F103" s="68">
        <f t="shared" si="0"/>
        <v>198</v>
      </c>
      <c r="G103" s="113">
        <f>G104+G105</f>
        <v>66</v>
      </c>
      <c r="H103" s="60">
        <f t="shared" si="1"/>
        <v>132</v>
      </c>
      <c r="I103" s="68"/>
      <c r="J103" s="138">
        <f aca="true" t="shared" si="2" ref="J103:O103">J104+J105</f>
        <v>34</v>
      </c>
      <c r="K103" s="156">
        <f t="shared" si="2"/>
        <v>38</v>
      </c>
      <c r="L103" s="138">
        <f t="shared" si="2"/>
        <v>34</v>
      </c>
      <c r="M103" s="156">
        <f t="shared" si="2"/>
        <v>26</v>
      </c>
      <c r="N103" s="91">
        <f t="shared" si="2"/>
        <v>0</v>
      </c>
      <c r="O103" s="53">
        <f t="shared" si="2"/>
        <v>0</v>
      </c>
    </row>
    <row r="104" spans="1:15" ht="19.5" customHeight="1">
      <c r="A104" s="182" t="s">
        <v>45</v>
      </c>
      <c r="B104" s="176" t="s">
        <v>46</v>
      </c>
      <c r="C104" s="69"/>
      <c r="D104" s="18"/>
      <c r="E104" s="61"/>
      <c r="F104" s="69">
        <f t="shared" si="0"/>
        <v>99</v>
      </c>
      <c r="G104" s="112">
        <v>33</v>
      </c>
      <c r="H104" s="103">
        <f t="shared" si="1"/>
        <v>66</v>
      </c>
      <c r="I104" s="69"/>
      <c r="J104" s="135">
        <v>17</v>
      </c>
      <c r="K104" s="145">
        <v>19</v>
      </c>
      <c r="L104" s="135">
        <v>17</v>
      </c>
      <c r="M104" s="145">
        <v>13</v>
      </c>
      <c r="N104" s="85"/>
      <c r="O104" s="41"/>
    </row>
    <row r="105" spans="1:15" ht="18" customHeight="1" thickBot="1">
      <c r="A105" s="183" t="s">
        <v>47</v>
      </c>
      <c r="B105" s="169" t="s">
        <v>48</v>
      </c>
      <c r="C105" s="69"/>
      <c r="D105" s="14"/>
      <c r="E105" s="62"/>
      <c r="F105" s="70">
        <f t="shared" si="0"/>
        <v>99</v>
      </c>
      <c r="G105" s="111">
        <v>33</v>
      </c>
      <c r="H105" s="104">
        <f t="shared" si="1"/>
        <v>66</v>
      </c>
      <c r="I105" s="70"/>
      <c r="J105" s="136">
        <v>17</v>
      </c>
      <c r="K105" s="146">
        <v>19</v>
      </c>
      <c r="L105" s="136">
        <v>17</v>
      </c>
      <c r="M105" s="146">
        <v>13</v>
      </c>
      <c r="N105" s="86"/>
      <c r="O105" s="42"/>
    </row>
    <row r="106" spans="1:17" ht="19.5" customHeight="1" hidden="1">
      <c r="A106" s="184"/>
      <c r="B106" s="170"/>
      <c r="C106" s="214"/>
      <c r="D106" s="17"/>
      <c r="E106" s="64"/>
      <c r="F106" s="94">
        <f t="shared" si="0"/>
        <v>0</v>
      </c>
      <c r="G106" s="115"/>
      <c r="H106" s="106">
        <f t="shared" si="1"/>
        <v>0</v>
      </c>
      <c r="I106" s="71"/>
      <c r="J106" s="137"/>
      <c r="K106" s="148"/>
      <c r="L106" s="137"/>
      <c r="M106" s="148"/>
      <c r="N106" s="46"/>
      <c r="O106" s="44"/>
      <c r="Q106" s="13"/>
    </row>
    <row r="107" spans="1:17" ht="23.25" customHeight="1" hidden="1" thickBot="1">
      <c r="A107" s="56"/>
      <c r="B107" s="168"/>
      <c r="C107" s="216"/>
      <c r="D107" s="19"/>
      <c r="E107" s="65"/>
      <c r="F107" s="68">
        <f t="shared" si="0"/>
        <v>0</v>
      </c>
      <c r="G107" s="113"/>
      <c r="H107" s="60">
        <f t="shared" si="1"/>
        <v>0</v>
      </c>
      <c r="I107" s="108"/>
      <c r="J107" s="122"/>
      <c r="K107" s="144"/>
      <c r="L107" s="122"/>
      <c r="M107" s="144"/>
      <c r="N107" s="39"/>
      <c r="O107" s="45"/>
      <c r="Q107" s="13"/>
    </row>
    <row r="108" spans="1:17" ht="15" thickBot="1">
      <c r="A108" s="56"/>
      <c r="B108" s="177" t="s">
        <v>31</v>
      </c>
      <c r="C108" s="213" t="s">
        <v>89</v>
      </c>
      <c r="D108" s="19"/>
      <c r="E108" s="65"/>
      <c r="F108" s="68">
        <f t="shared" si="0"/>
        <v>2853</v>
      </c>
      <c r="G108" s="113">
        <f>G58+G64+G102+G103</f>
        <v>513</v>
      </c>
      <c r="H108" s="60">
        <f t="shared" si="1"/>
        <v>2340</v>
      </c>
      <c r="I108" s="68"/>
      <c r="J108" s="122">
        <f>J58+J64+J102+J103</f>
        <v>510</v>
      </c>
      <c r="K108" s="144">
        <f>K58+K64+K102+K103</f>
        <v>690</v>
      </c>
      <c r="L108" s="122">
        <f>L58+L64+L102+L103</f>
        <v>510</v>
      </c>
      <c r="M108" s="144">
        <f>M58+M64+M102+M103</f>
        <v>630</v>
      </c>
      <c r="N108" s="39"/>
      <c r="O108" s="45"/>
      <c r="Q108" s="13"/>
    </row>
    <row r="109" spans="1:17" ht="15.75" customHeight="1" thickBot="1">
      <c r="A109" s="219" t="s">
        <v>54</v>
      </c>
      <c r="B109" s="220"/>
      <c r="C109" s="68"/>
      <c r="D109" s="19"/>
      <c r="E109" s="65"/>
      <c r="F109" s="68">
        <f t="shared" si="0"/>
        <v>0</v>
      </c>
      <c r="G109" s="113"/>
      <c r="H109" s="109"/>
      <c r="I109" s="68"/>
      <c r="J109" s="139"/>
      <c r="K109" s="157"/>
      <c r="L109" s="139"/>
      <c r="M109" s="159" t="s">
        <v>76</v>
      </c>
      <c r="N109" s="92"/>
      <c r="O109" s="54"/>
      <c r="Q109" s="15"/>
    </row>
    <row r="110" spans="1:16" ht="15">
      <c r="A110" s="221" t="s">
        <v>75</v>
      </c>
      <c r="B110" s="222"/>
      <c r="C110" s="222"/>
      <c r="D110" s="222"/>
      <c r="E110" s="222"/>
      <c r="F110" s="222"/>
      <c r="G110" s="227" t="s">
        <v>31</v>
      </c>
      <c r="H110" s="230" t="s">
        <v>69</v>
      </c>
      <c r="I110" s="231"/>
      <c r="J110" s="140">
        <f aca="true" t="shared" si="3" ref="J110:O110">J58+J67+J75+J102+J103+J71</f>
        <v>306</v>
      </c>
      <c r="K110" s="140">
        <f t="shared" si="3"/>
        <v>228</v>
      </c>
      <c r="L110" s="140">
        <f t="shared" si="3"/>
        <v>204</v>
      </c>
      <c r="M110" s="212">
        <f t="shared" si="3"/>
        <v>156</v>
      </c>
      <c r="N110" s="119">
        <f t="shared" si="3"/>
        <v>0</v>
      </c>
      <c r="O110" s="140">
        <f t="shared" si="3"/>
        <v>0</v>
      </c>
      <c r="P110" s="323"/>
    </row>
    <row r="111" spans="1:15" ht="15.75">
      <c r="A111" s="223"/>
      <c r="B111" s="224"/>
      <c r="C111" s="224"/>
      <c r="D111" s="224"/>
      <c r="E111" s="224"/>
      <c r="F111" s="224"/>
      <c r="G111" s="228"/>
      <c r="H111" s="232" t="s">
        <v>70</v>
      </c>
      <c r="I111" s="233"/>
      <c r="J111" s="141">
        <f>J68+J76+J72</f>
        <v>204</v>
      </c>
      <c r="K111" s="141">
        <f>K68+K76+K72</f>
        <v>342</v>
      </c>
      <c r="L111" s="141">
        <f>L68+L76+L72</f>
        <v>306</v>
      </c>
      <c r="M111" s="116">
        <f>M68+M76+M72</f>
        <v>264</v>
      </c>
      <c r="N111" s="36"/>
      <c r="O111" s="36"/>
    </row>
    <row r="112" spans="1:13" ht="30.75" customHeight="1">
      <c r="A112" s="223"/>
      <c r="B112" s="224"/>
      <c r="C112" s="224"/>
      <c r="D112" s="224"/>
      <c r="E112" s="224"/>
      <c r="F112" s="224"/>
      <c r="G112" s="228"/>
      <c r="H112" s="232" t="s">
        <v>71</v>
      </c>
      <c r="I112" s="233"/>
      <c r="J112" s="142"/>
      <c r="K112" s="117">
        <f>K69+K73</f>
        <v>120</v>
      </c>
      <c r="L112" s="142">
        <f>L69+L73</f>
        <v>0</v>
      </c>
      <c r="M112" s="117">
        <f>M69+M73</f>
        <v>210</v>
      </c>
    </row>
    <row r="113" spans="1:13" ht="15">
      <c r="A113" s="223"/>
      <c r="B113" s="224"/>
      <c r="C113" s="224"/>
      <c r="D113" s="224"/>
      <c r="E113" s="224"/>
      <c r="F113" s="224"/>
      <c r="G113" s="228"/>
      <c r="H113" s="234" t="s">
        <v>72</v>
      </c>
      <c r="I113" s="235"/>
      <c r="J113" s="141">
        <v>0</v>
      </c>
      <c r="K113" s="116">
        <v>1</v>
      </c>
      <c r="L113" s="120">
        <v>0</v>
      </c>
      <c r="M113" s="116">
        <v>1</v>
      </c>
    </row>
    <row r="114" spans="1:13" ht="15">
      <c r="A114" s="223"/>
      <c r="B114" s="224"/>
      <c r="C114" s="224"/>
      <c r="D114" s="224"/>
      <c r="E114" s="224"/>
      <c r="F114" s="224"/>
      <c r="G114" s="228"/>
      <c r="H114" s="234" t="s">
        <v>73</v>
      </c>
      <c r="I114" s="235"/>
      <c r="J114" s="141">
        <v>0</v>
      </c>
      <c r="K114" s="116">
        <v>7</v>
      </c>
      <c r="L114" s="120">
        <v>0</v>
      </c>
      <c r="M114" s="116">
        <v>6</v>
      </c>
    </row>
    <row r="115" spans="1:13" ht="15.75" thickBot="1">
      <c r="A115" s="225"/>
      <c r="B115" s="226"/>
      <c r="C115" s="226"/>
      <c r="D115" s="226"/>
      <c r="E115" s="226"/>
      <c r="F115" s="226"/>
      <c r="G115" s="229"/>
      <c r="H115" s="236" t="s">
        <v>74</v>
      </c>
      <c r="I115" s="237"/>
      <c r="J115" s="143">
        <v>2</v>
      </c>
      <c r="K115" s="118">
        <v>0</v>
      </c>
      <c r="L115" s="121">
        <v>2</v>
      </c>
      <c r="M115" s="118">
        <v>0</v>
      </c>
    </row>
    <row r="116" spans="1:10" ht="15.75">
      <c r="A116" s="1"/>
      <c r="B116" s="1"/>
      <c r="C116" s="8"/>
      <c r="D116" s="8"/>
      <c r="E116" s="8"/>
      <c r="F116" s="8"/>
      <c r="G116" s="8"/>
      <c r="H116" s="8"/>
      <c r="I116" s="8"/>
      <c r="J116" s="36"/>
    </row>
    <row r="117" spans="1:19" s="55" customFormat="1" ht="15.75">
      <c r="A117" s="1"/>
      <c r="B117" s="1"/>
      <c r="C117" s="8"/>
      <c r="D117" s="8"/>
      <c r="E117" s="8"/>
      <c r="F117" s="8"/>
      <c r="G117" s="8"/>
      <c r="H117" s="8"/>
      <c r="I117" s="8"/>
      <c r="J117" s="36"/>
      <c r="P117"/>
      <c r="Q117"/>
      <c r="R117"/>
      <c r="S117"/>
    </row>
    <row r="118" spans="1:19" s="55" customFormat="1" ht="15.75">
      <c r="A118" s="1"/>
      <c r="B118" s="1"/>
      <c r="C118" s="8"/>
      <c r="D118" s="8"/>
      <c r="E118" s="8"/>
      <c r="F118" s="8"/>
      <c r="G118" s="8"/>
      <c r="H118" s="8"/>
      <c r="I118" s="8"/>
      <c r="J118" s="36"/>
      <c r="P118"/>
      <c r="Q118"/>
      <c r="R118"/>
      <c r="S118"/>
    </row>
    <row r="119" spans="1:19" s="55" customFormat="1" ht="15.75">
      <c r="A119" s="1"/>
      <c r="B119" s="1"/>
      <c r="C119" s="8"/>
      <c r="D119" s="8"/>
      <c r="E119" s="8"/>
      <c r="F119" s="8"/>
      <c r="G119" s="8"/>
      <c r="H119" s="8"/>
      <c r="I119" s="8"/>
      <c r="J119" s="36"/>
      <c r="P119"/>
      <c r="Q119"/>
      <c r="R119"/>
      <c r="S119"/>
    </row>
    <row r="120" spans="1:19" s="55" customFormat="1" ht="15.75">
      <c r="A120" s="1"/>
      <c r="B120" s="1"/>
      <c r="C120" s="8"/>
      <c r="D120" s="8"/>
      <c r="E120" s="8"/>
      <c r="F120" s="8"/>
      <c r="G120" s="8"/>
      <c r="H120" s="8"/>
      <c r="I120" s="8"/>
      <c r="J120" s="36"/>
      <c r="P120"/>
      <c r="Q120"/>
      <c r="R120"/>
      <c r="S120"/>
    </row>
    <row r="121" spans="1:19" s="55" customFormat="1" ht="15.75">
      <c r="A121" s="1"/>
      <c r="B121" s="1"/>
      <c r="C121" s="8"/>
      <c r="D121" s="8"/>
      <c r="E121" s="8"/>
      <c r="F121" s="8"/>
      <c r="G121" s="8"/>
      <c r="H121" s="8"/>
      <c r="I121" s="8"/>
      <c r="J121" s="36"/>
      <c r="P121"/>
      <c r="Q121"/>
      <c r="R121"/>
      <c r="S121"/>
    </row>
    <row r="122" spans="1:19" s="55" customFormat="1" ht="15.75">
      <c r="A122" s="1"/>
      <c r="B122" s="1"/>
      <c r="C122" s="8"/>
      <c r="D122" s="8"/>
      <c r="E122" s="8"/>
      <c r="F122" s="8"/>
      <c r="G122" s="8"/>
      <c r="H122" s="8"/>
      <c r="I122" s="8"/>
      <c r="J122" s="36"/>
      <c r="P122"/>
      <c r="Q122"/>
      <c r="R122"/>
      <c r="S122"/>
    </row>
    <row r="123" spans="1:19" s="55" customFormat="1" ht="15.75">
      <c r="A123" s="1"/>
      <c r="B123" s="1"/>
      <c r="C123" s="8"/>
      <c r="D123" s="8"/>
      <c r="E123" s="8"/>
      <c r="F123" s="8"/>
      <c r="G123" s="8"/>
      <c r="H123" s="8"/>
      <c r="I123" s="8"/>
      <c r="J123" s="36"/>
      <c r="P123"/>
      <c r="Q123"/>
      <c r="R123"/>
      <c r="S123"/>
    </row>
    <row r="124" spans="1:19" s="55" customFormat="1" ht="15.75">
      <c r="A124" s="1"/>
      <c r="B124" s="1"/>
      <c r="C124" s="8"/>
      <c r="D124" s="8"/>
      <c r="E124" s="8"/>
      <c r="F124" s="8"/>
      <c r="G124" s="8"/>
      <c r="H124" s="8"/>
      <c r="I124" s="8"/>
      <c r="J124" s="36"/>
      <c r="P124"/>
      <c r="Q124"/>
      <c r="R124"/>
      <c r="S124"/>
    </row>
    <row r="125" spans="1:19" s="55" customFormat="1" ht="15.75">
      <c r="A125" s="1"/>
      <c r="B125" s="1"/>
      <c r="C125" s="8"/>
      <c r="D125" s="8"/>
      <c r="E125" s="8"/>
      <c r="F125" s="8"/>
      <c r="G125" s="8"/>
      <c r="H125" s="8"/>
      <c r="I125" s="8"/>
      <c r="J125" s="36"/>
      <c r="P125"/>
      <c r="Q125"/>
      <c r="R125"/>
      <c r="S125"/>
    </row>
    <row r="126" spans="1:19" s="55" customFormat="1" ht="15.75">
      <c r="A126" s="1"/>
      <c r="B126" s="1"/>
      <c r="C126" s="8"/>
      <c r="D126" s="8"/>
      <c r="E126" s="8"/>
      <c r="F126" s="8"/>
      <c r="G126" s="8"/>
      <c r="H126" s="8"/>
      <c r="I126" s="8"/>
      <c r="J126" s="36"/>
      <c r="P126"/>
      <c r="Q126"/>
      <c r="R126"/>
      <c r="S126"/>
    </row>
    <row r="127" spans="1:19" s="55" customFormat="1" ht="15.75">
      <c r="A127" s="1"/>
      <c r="B127" s="1"/>
      <c r="C127" s="8"/>
      <c r="D127" s="8"/>
      <c r="E127" s="8"/>
      <c r="F127" s="8"/>
      <c r="G127" s="8"/>
      <c r="H127" s="8"/>
      <c r="I127" s="8"/>
      <c r="J127" s="36"/>
      <c r="P127"/>
      <c r="Q127"/>
      <c r="R127"/>
      <c r="S127"/>
    </row>
    <row r="128" spans="1:19" s="55" customFormat="1" ht="15.75">
      <c r="A128" s="1"/>
      <c r="B128" s="1"/>
      <c r="C128" s="8"/>
      <c r="D128" s="8"/>
      <c r="E128" s="8"/>
      <c r="F128" s="8"/>
      <c r="G128" s="8"/>
      <c r="H128" s="8"/>
      <c r="I128" s="8"/>
      <c r="J128" s="36"/>
      <c r="P128"/>
      <c r="Q128"/>
      <c r="R128"/>
      <c r="S128"/>
    </row>
    <row r="129" spans="1:19" s="55" customFormat="1" ht="15.75">
      <c r="A129" s="1"/>
      <c r="B129" s="1"/>
      <c r="C129" s="8"/>
      <c r="D129" s="8"/>
      <c r="E129" s="8"/>
      <c r="F129" s="8"/>
      <c r="G129" s="8"/>
      <c r="H129" s="8"/>
      <c r="I129" s="8"/>
      <c r="J129" s="36"/>
      <c r="P129"/>
      <c r="Q129"/>
      <c r="R129"/>
      <c r="S129"/>
    </row>
    <row r="130" spans="1:19" s="55" customFormat="1" ht="15.75">
      <c r="A130" s="1"/>
      <c r="B130" s="1"/>
      <c r="C130" s="8"/>
      <c r="D130" s="8"/>
      <c r="E130" s="8"/>
      <c r="F130" s="8"/>
      <c r="G130" s="8"/>
      <c r="H130" s="8"/>
      <c r="I130" s="8"/>
      <c r="J130" s="36"/>
      <c r="P130"/>
      <c r="Q130"/>
      <c r="R130"/>
      <c r="S130"/>
    </row>
    <row r="131" spans="1:19" s="55" customFormat="1" ht="15.75">
      <c r="A131" s="1"/>
      <c r="B131" s="1"/>
      <c r="C131" s="8"/>
      <c r="D131" s="8"/>
      <c r="E131" s="8"/>
      <c r="F131" s="8"/>
      <c r="G131" s="8"/>
      <c r="H131" s="8"/>
      <c r="I131" s="8"/>
      <c r="J131" s="36"/>
      <c r="P131"/>
      <c r="Q131"/>
      <c r="R131"/>
      <c r="S131"/>
    </row>
    <row r="132" spans="1:19" s="55" customFormat="1" ht="15.75">
      <c r="A132" s="1"/>
      <c r="B132" s="1"/>
      <c r="C132" s="8"/>
      <c r="D132" s="8"/>
      <c r="E132" s="8"/>
      <c r="F132" s="8"/>
      <c r="G132" s="8"/>
      <c r="H132" s="8"/>
      <c r="I132" s="8"/>
      <c r="J132" s="36"/>
      <c r="P132"/>
      <c r="Q132"/>
      <c r="R132"/>
      <c r="S132"/>
    </row>
    <row r="133" spans="1:19" s="55" customFormat="1" ht="15.75">
      <c r="A133" s="1"/>
      <c r="B133" s="1"/>
      <c r="C133" s="8"/>
      <c r="D133" s="8"/>
      <c r="E133" s="8"/>
      <c r="F133" s="8"/>
      <c r="G133" s="8"/>
      <c r="H133" s="8"/>
      <c r="I133" s="8"/>
      <c r="J133" s="36"/>
      <c r="P133"/>
      <c r="Q133"/>
      <c r="R133"/>
      <c r="S133"/>
    </row>
    <row r="134" spans="1:19" s="55" customFormat="1" ht="15.75">
      <c r="A134" s="1"/>
      <c r="B134" s="1"/>
      <c r="C134" s="8"/>
      <c r="D134" s="8"/>
      <c r="E134" s="8"/>
      <c r="F134" s="8"/>
      <c r="G134" s="8"/>
      <c r="H134" s="8"/>
      <c r="I134" s="8"/>
      <c r="J134" s="36"/>
      <c r="P134"/>
      <c r="Q134"/>
      <c r="R134"/>
      <c r="S134"/>
    </row>
    <row r="135" spans="1:19" s="55" customFormat="1" ht="15.75">
      <c r="A135" s="1"/>
      <c r="B135" s="1"/>
      <c r="C135" s="8"/>
      <c r="D135" s="8"/>
      <c r="E135" s="8"/>
      <c r="F135" s="8"/>
      <c r="G135" s="8"/>
      <c r="H135" s="8"/>
      <c r="I135" s="8"/>
      <c r="J135" s="36"/>
      <c r="P135"/>
      <c r="Q135"/>
      <c r="R135"/>
      <c r="S135"/>
    </row>
    <row r="136" spans="1:19" s="55" customFormat="1" ht="15.75">
      <c r="A136" s="1"/>
      <c r="B136" s="1"/>
      <c r="C136" s="8"/>
      <c r="D136" s="8"/>
      <c r="E136" s="8"/>
      <c r="F136" s="8"/>
      <c r="G136" s="8"/>
      <c r="H136" s="8"/>
      <c r="I136" s="8"/>
      <c r="J136" s="36"/>
      <c r="P136"/>
      <c r="Q136"/>
      <c r="R136"/>
      <c r="S136"/>
    </row>
    <row r="137" spans="1:19" s="55" customFormat="1" ht="15.75">
      <c r="A137" s="1"/>
      <c r="B137" s="1"/>
      <c r="C137" s="8"/>
      <c r="D137" s="8"/>
      <c r="E137" s="8"/>
      <c r="F137" s="8"/>
      <c r="G137" s="8"/>
      <c r="H137" s="8"/>
      <c r="I137" s="8"/>
      <c r="J137" s="36"/>
      <c r="P137"/>
      <c r="Q137"/>
      <c r="R137"/>
      <c r="S137"/>
    </row>
    <row r="138" spans="1:19" s="55" customFormat="1" ht="15.75">
      <c r="A138" s="1"/>
      <c r="B138" s="1"/>
      <c r="C138" s="8"/>
      <c r="D138" s="8"/>
      <c r="E138" s="8"/>
      <c r="F138" s="8"/>
      <c r="G138" s="8"/>
      <c r="H138" s="8"/>
      <c r="I138" s="8"/>
      <c r="J138" s="36"/>
      <c r="P138"/>
      <c r="Q138"/>
      <c r="R138"/>
      <c r="S138"/>
    </row>
    <row r="139" spans="1:19" s="55" customFormat="1" ht="15.75">
      <c r="A139" s="1"/>
      <c r="B139" s="1"/>
      <c r="C139" s="8"/>
      <c r="D139" s="8"/>
      <c r="E139" s="8"/>
      <c r="F139" s="8"/>
      <c r="G139" s="8"/>
      <c r="H139" s="8"/>
      <c r="I139" s="8"/>
      <c r="J139" s="36"/>
      <c r="P139"/>
      <c r="Q139"/>
      <c r="R139"/>
      <c r="S139"/>
    </row>
    <row r="140" spans="1:19" s="55" customFormat="1" ht="15.75">
      <c r="A140" s="1"/>
      <c r="B140" s="1"/>
      <c r="C140" s="8"/>
      <c r="D140" s="8"/>
      <c r="E140" s="8"/>
      <c r="F140" s="8"/>
      <c r="G140" s="8"/>
      <c r="H140" s="8"/>
      <c r="I140" s="8"/>
      <c r="J140" s="36"/>
      <c r="P140"/>
      <c r="Q140"/>
      <c r="R140"/>
      <c r="S140"/>
    </row>
    <row r="141" spans="1:19" s="55" customFormat="1" ht="15.75">
      <c r="A141" s="1"/>
      <c r="B141" s="1"/>
      <c r="C141" s="8"/>
      <c r="D141" s="8"/>
      <c r="E141" s="8"/>
      <c r="F141" s="8"/>
      <c r="G141" s="8"/>
      <c r="H141" s="8"/>
      <c r="I141" s="8"/>
      <c r="J141" s="36"/>
      <c r="P141"/>
      <c r="Q141"/>
      <c r="R141"/>
      <c r="S141"/>
    </row>
    <row r="142" spans="1:19" s="55" customFormat="1" ht="15.75">
      <c r="A142" s="1"/>
      <c r="B142" s="1"/>
      <c r="C142" s="8"/>
      <c r="D142" s="8"/>
      <c r="E142" s="8"/>
      <c r="F142" s="8"/>
      <c r="G142" s="8"/>
      <c r="H142" s="8"/>
      <c r="I142" s="8"/>
      <c r="J142" s="36"/>
      <c r="P142"/>
      <c r="Q142"/>
      <c r="R142"/>
      <c r="S142"/>
    </row>
    <row r="143" spans="1:19" s="55" customFormat="1" ht="15.75">
      <c r="A143" s="1"/>
      <c r="B143" s="1"/>
      <c r="C143" s="8"/>
      <c r="D143" s="8"/>
      <c r="E143" s="8"/>
      <c r="F143" s="8"/>
      <c r="G143" s="8"/>
      <c r="H143" s="8"/>
      <c r="I143" s="8"/>
      <c r="J143" s="36"/>
      <c r="P143"/>
      <c r="Q143"/>
      <c r="R143"/>
      <c r="S143"/>
    </row>
    <row r="144" spans="1:19" s="55" customFormat="1" ht="15.75">
      <c r="A144" s="1"/>
      <c r="B144" s="1"/>
      <c r="C144" s="8"/>
      <c r="D144" s="8"/>
      <c r="E144" s="8"/>
      <c r="F144" s="8"/>
      <c r="G144" s="8"/>
      <c r="H144" s="8"/>
      <c r="I144" s="8"/>
      <c r="J144" s="36"/>
      <c r="P144"/>
      <c r="Q144"/>
      <c r="R144"/>
      <c r="S144"/>
    </row>
    <row r="145" spans="1:19" s="55" customFormat="1" ht="15.75">
      <c r="A145" s="1"/>
      <c r="B145" s="1"/>
      <c r="C145" s="8"/>
      <c r="D145" s="8"/>
      <c r="E145" s="8"/>
      <c r="F145" s="8"/>
      <c r="G145" s="8"/>
      <c r="H145" s="8"/>
      <c r="I145" s="8"/>
      <c r="J145" s="36"/>
      <c r="P145"/>
      <c r="Q145"/>
      <c r="R145"/>
      <c r="S145"/>
    </row>
    <row r="146" spans="1:19" s="55" customFormat="1" ht="15.75">
      <c r="A146" s="1"/>
      <c r="B146" s="1"/>
      <c r="C146" s="8"/>
      <c r="D146" s="8"/>
      <c r="E146" s="8"/>
      <c r="F146" s="8"/>
      <c r="G146" s="8"/>
      <c r="H146" s="8"/>
      <c r="I146" s="8"/>
      <c r="J146" s="36"/>
      <c r="P146"/>
      <c r="Q146"/>
      <c r="R146"/>
      <c r="S146"/>
    </row>
    <row r="147" spans="1:19" s="55" customFormat="1" ht="15.75">
      <c r="A147" s="1"/>
      <c r="B147" s="1"/>
      <c r="C147" s="8"/>
      <c r="D147" s="8"/>
      <c r="E147" s="8"/>
      <c r="F147" s="8"/>
      <c r="G147" s="8"/>
      <c r="H147" s="8"/>
      <c r="I147" s="8"/>
      <c r="J147" s="36"/>
      <c r="P147"/>
      <c r="Q147"/>
      <c r="R147"/>
      <c r="S147"/>
    </row>
    <row r="148" spans="1:19" s="55" customFormat="1" ht="15.75">
      <c r="A148" s="1"/>
      <c r="B148" s="1"/>
      <c r="C148" s="8"/>
      <c r="D148" s="8"/>
      <c r="E148" s="8"/>
      <c r="F148" s="8"/>
      <c r="G148" s="8"/>
      <c r="H148" s="8"/>
      <c r="I148" s="8"/>
      <c r="J148" s="36"/>
      <c r="P148"/>
      <c r="Q148"/>
      <c r="R148"/>
      <c r="S148"/>
    </row>
    <row r="149" spans="1:19" s="55" customFormat="1" ht="15.75">
      <c r="A149" s="1"/>
      <c r="B149" s="1"/>
      <c r="C149" s="8"/>
      <c r="D149" s="8"/>
      <c r="E149" s="8"/>
      <c r="F149" s="8"/>
      <c r="G149" s="8"/>
      <c r="H149" s="8"/>
      <c r="I149" s="8"/>
      <c r="J149" s="36"/>
      <c r="P149"/>
      <c r="Q149"/>
      <c r="R149"/>
      <c r="S149"/>
    </row>
    <row r="150" spans="1:19" s="55" customFormat="1" ht="15.75">
      <c r="A150" s="1"/>
      <c r="B150" s="1"/>
      <c r="C150" s="8"/>
      <c r="D150" s="8"/>
      <c r="E150" s="8"/>
      <c r="F150" s="8"/>
      <c r="G150" s="8"/>
      <c r="H150" s="8"/>
      <c r="I150" s="8"/>
      <c r="J150" s="36"/>
      <c r="P150"/>
      <c r="Q150"/>
      <c r="R150"/>
      <c r="S150"/>
    </row>
    <row r="151" spans="1:19" s="55" customFormat="1" ht="15.75">
      <c r="A151" s="1"/>
      <c r="B151" s="1"/>
      <c r="C151" s="8"/>
      <c r="D151" s="8"/>
      <c r="E151" s="8"/>
      <c r="F151" s="8"/>
      <c r="G151" s="8"/>
      <c r="H151" s="8"/>
      <c r="I151" s="8"/>
      <c r="J151" s="36"/>
      <c r="P151"/>
      <c r="Q151"/>
      <c r="R151"/>
      <c r="S151"/>
    </row>
    <row r="152" spans="1:19" s="55" customFormat="1" ht="15.75">
      <c r="A152" s="1"/>
      <c r="B152" s="1"/>
      <c r="C152" s="8"/>
      <c r="D152" s="8"/>
      <c r="E152" s="8"/>
      <c r="F152" s="8"/>
      <c r="G152" s="8"/>
      <c r="H152" s="8"/>
      <c r="I152" s="8"/>
      <c r="J152" s="36"/>
      <c r="P152"/>
      <c r="Q152"/>
      <c r="R152"/>
      <c r="S152"/>
    </row>
    <row r="153" spans="1:19" s="55" customFormat="1" ht="15.75">
      <c r="A153" s="1"/>
      <c r="B153" s="1"/>
      <c r="C153" s="8"/>
      <c r="D153" s="8"/>
      <c r="E153" s="8"/>
      <c r="F153" s="8"/>
      <c r="G153" s="8"/>
      <c r="H153" s="8"/>
      <c r="I153" s="8"/>
      <c r="J153" s="36"/>
      <c r="P153"/>
      <c r="Q153"/>
      <c r="R153"/>
      <c r="S153"/>
    </row>
    <row r="154" spans="1:19" s="55" customFormat="1" ht="15.75">
      <c r="A154" s="1"/>
      <c r="B154" s="1"/>
      <c r="C154" s="8"/>
      <c r="D154" s="8"/>
      <c r="E154" s="8"/>
      <c r="F154" s="8"/>
      <c r="G154" s="8"/>
      <c r="H154" s="8"/>
      <c r="I154" s="8"/>
      <c r="J154" s="36"/>
      <c r="P154"/>
      <c r="Q154"/>
      <c r="R154"/>
      <c r="S154"/>
    </row>
    <row r="155" spans="1:19" s="55" customFormat="1" ht="15.75">
      <c r="A155" s="1"/>
      <c r="B155" s="1"/>
      <c r="C155" s="8"/>
      <c r="D155" s="8"/>
      <c r="E155" s="8"/>
      <c r="F155" s="8"/>
      <c r="G155" s="8"/>
      <c r="H155" s="8"/>
      <c r="I155" s="8"/>
      <c r="J155" s="36"/>
      <c r="P155"/>
      <c r="Q155"/>
      <c r="R155"/>
      <c r="S155"/>
    </row>
    <row r="156" spans="1:19" s="55" customFormat="1" ht="15.75">
      <c r="A156" s="1"/>
      <c r="B156" s="1"/>
      <c r="C156" s="8"/>
      <c r="D156" s="8"/>
      <c r="E156" s="8"/>
      <c r="F156" s="8"/>
      <c r="G156" s="8"/>
      <c r="H156" s="8"/>
      <c r="I156" s="8"/>
      <c r="J156" s="36"/>
      <c r="P156"/>
      <c r="Q156"/>
      <c r="R156"/>
      <c r="S156"/>
    </row>
    <row r="157" spans="1:19" s="55" customFormat="1" ht="15.75">
      <c r="A157" s="1"/>
      <c r="B157" s="1"/>
      <c r="C157" s="8"/>
      <c r="D157" s="8"/>
      <c r="E157" s="8"/>
      <c r="F157" s="8"/>
      <c r="G157" s="8"/>
      <c r="H157" s="8"/>
      <c r="I157" s="8"/>
      <c r="J157" s="36"/>
      <c r="P157"/>
      <c r="Q157"/>
      <c r="R157"/>
      <c r="S157"/>
    </row>
    <row r="158" spans="1:19" s="55" customFormat="1" ht="15.75">
      <c r="A158" s="1"/>
      <c r="B158" s="1"/>
      <c r="C158" s="8"/>
      <c r="D158" s="8"/>
      <c r="E158" s="8"/>
      <c r="F158" s="8"/>
      <c r="G158" s="8"/>
      <c r="H158" s="8"/>
      <c r="I158" s="8"/>
      <c r="J158" s="36"/>
      <c r="P158"/>
      <c r="Q158"/>
      <c r="R158"/>
      <c r="S158"/>
    </row>
    <row r="159" spans="1:19" s="55" customFormat="1" ht="15.75">
      <c r="A159" s="1"/>
      <c r="B159" s="1"/>
      <c r="C159" s="8"/>
      <c r="D159" s="8"/>
      <c r="E159" s="8"/>
      <c r="F159" s="8"/>
      <c r="G159" s="8"/>
      <c r="H159" s="8"/>
      <c r="I159" s="8"/>
      <c r="J159" s="36"/>
      <c r="P159"/>
      <c r="Q159"/>
      <c r="R159"/>
      <c r="S159"/>
    </row>
    <row r="160" spans="1:19" s="55" customFormat="1" ht="15.75">
      <c r="A160" s="1"/>
      <c r="B160" s="1"/>
      <c r="C160" s="8"/>
      <c r="D160" s="8"/>
      <c r="E160" s="8"/>
      <c r="F160" s="8"/>
      <c r="G160" s="8"/>
      <c r="H160" s="8"/>
      <c r="I160" s="8"/>
      <c r="J160" s="36"/>
      <c r="P160"/>
      <c r="Q160"/>
      <c r="R160"/>
      <c r="S160"/>
    </row>
    <row r="161" spans="1:19" s="55" customFormat="1" ht="15.75">
      <c r="A161" s="1"/>
      <c r="B161" s="1"/>
      <c r="C161" s="8"/>
      <c r="D161" s="8"/>
      <c r="E161" s="8"/>
      <c r="F161" s="8"/>
      <c r="G161" s="8"/>
      <c r="H161" s="8"/>
      <c r="I161" s="8"/>
      <c r="J161" s="36"/>
      <c r="P161"/>
      <c r="Q161"/>
      <c r="R161"/>
      <c r="S161"/>
    </row>
    <row r="162" spans="1:19" s="55" customFormat="1" ht="15.75">
      <c r="A162" s="1"/>
      <c r="B162" s="1"/>
      <c r="C162" s="8"/>
      <c r="D162" s="8"/>
      <c r="E162" s="8"/>
      <c r="F162" s="8"/>
      <c r="G162" s="8"/>
      <c r="H162" s="8"/>
      <c r="I162" s="8"/>
      <c r="J162" s="36"/>
      <c r="P162"/>
      <c r="Q162"/>
      <c r="R162"/>
      <c r="S162"/>
    </row>
  </sheetData>
  <sheetProtection/>
  <mergeCells count="59">
    <mergeCell ref="A1:B1"/>
    <mergeCell ref="I1:O1"/>
    <mergeCell ref="A3:B3"/>
    <mergeCell ref="A6:O6"/>
    <mergeCell ref="A7:O7"/>
    <mergeCell ref="A8:O8"/>
    <mergeCell ref="A9:O9"/>
    <mergeCell ref="A10:M10"/>
    <mergeCell ref="A11:M11"/>
    <mergeCell ref="A12:O12"/>
    <mergeCell ref="J14:O14"/>
    <mergeCell ref="A16:O16"/>
    <mergeCell ref="A17:A18"/>
    <mergeCell ref="B17:B18"/>
    <mergeCell ref="C17:F18"/>
    <mergeCell ref="G17:H18"/>
    <mergeCell ref="I17:J18"/>
    <mergeCell ref="K17:K18"/>
    <mergeCell ref="L17:L18"/>
    <mergeCell ref="M17:M18"/>
    <mergeCell ref="C20:F20"/>
    <mergeCell ref="G20:H20"/>
    <mergeCell ref="I20:J20"/>
    <mergeCell ref="C21:F21"/>
    <mergeCell ref="G21:H21"/>
    <mergeCell ref="I21:J21"/>
    <mergeCell ref="C23:F23"/>
    <mergeCell ref="G23:H23"/>
    <mergeCell ref="I23:J23"/>
    <mergeCell ref="A24:O24"/>
    <mergeCell ref="A25:A32"/>
    <mergeCell ref="B25:B32"/>
    <mergeCell ref="C25:C32"/>
    <mergeCell ref="F25:I25"/>
    <mergeCell ref="J25:M25"/>
    <mergeCell ref="D26:D32"/>
    <mergeCell ref="E26:E32"/>
    <mergeCell ref="F26:F32"/>
    <mergeCell ref="G26:G32"/>
    <mergeCell ref="H26:I27"/>
    <mergeCell ref="J26:K26"/>
    <mergeCell ref="L26:M26"/>
    <mergeCell ref="N26:O26"/>
    <mergeCell ref="H28:I28"/>
    <mergeCell ref="J28:K31"/>
    <mergeCell ref="L28:M31"/>
    <mergeCell ref="N28:O31"/>
    <mergeCell ref="H29:H32"/>
    <mergeCell ref="I29:I32"/>
    <mergeCell ref="A56:B56"/>
    <mergeCell ref="A109:B109"/>
    <mergeCell ref="A110:F115"/>
    <mergeCell ref="G110:G115"/>
    <mergeCell ref="H110:I110"/>
    <mergeCell ref="H111:I111"/>
    <mergeCell ref="H112:I112"/>
    <mergeCell ref="H113:I113"/>
    <mergeCell ref="H114:I114"/>
    <mergeCell ref="H115:I115"/>
  </mergeCells>
  <printOptions/>
  <pageMargins left="0.984251968503937" right="0" top="0" bottom="0" header="0.31496062992125984" footer="0.31496062992125984"/>
  <pageSetup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chapaevaev</cp:lastModifiedBy>
  <cp:lastPrinted>2016-06-25T06:36:15Z</cp:lastPrinted>
  <dcterms:created xsi:type="dcterms:W3CDTF">1996-10-08T23:32:33Z</dcterms:created>
  <dcterms:modified xsi:type="dcterms:W3CDTF">2019-08-02T08:43:25Z</dcterms:modified>
  <cp:category/>
  <cp:version/>
  <cp:contentType/>
  <cp:contentStatus/>
</cp:coreProperties>
</file>